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documenttasks/documenttask1.xml" ContentType="application/vnd.ms-excel.documenttask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mc\Desktop\"/>
    </mc:Choice>
  </mc:AlternateContent>
  <bookViews>
    <workbookView xWindow="0" yWindow="0" windowWidth="41850" windowHeight="16890" firstSheet="2" activeTab="5"/>
  </bookViews>
  <sheets>
    <sheet name="参照用" sheetId="1" state="hidden" r:id="rId1"/>
    <sheet name="商品マスタ" sheetId="2" state="hidden" r:id="rId2"/>
    <sheet name="初めにお読みください" sheetId="3" r:id="rId3"/>
    <sheet name="刺繍糸カラー見本" sheetId="4" r:id="rId4"/>
    <sheet name="発注書（見本）" sheetId="5" r:id="rId5"/>
    <sheet name="発注書（原本）" sheetId="6" r:id="rId6"/>
  </sheets>
  <definedNames>
    <definedName name="_xlnm.Print_Area" localSheetId="4">'発注書（見本）'!$B$1:$AK$44</definedName>
    <definedName name="_xlnm.Print_Area" localSheetId="5">'発注書（原本）'!$B$1:$AL$44</definedName>
  </definedNames>
  <calcPr calcId="152511"/>
</workbook>
</file>

<file path=xl/calcChain.xml><?xml version="1.0" encoding="utf-8"?>
<calcChain xmlns="http://schemas.openxmlformats.org/spreadsheetml/2006/main">
  <c r="O23" i="6" l="1"/>
  <c r="S23" i="6" s="1"/>
  <c r="O22" i="6"/>
  <c r="S22" i="6" s="1"/>
  <c r="O21" i="6"/>
  <c r="S21" i="6" s="1"/>
  <c r="O20" i="6"/>
  <c r="S20" i="6" s="1"/>
  <c r="O19" i="6"/>
  <c r="S19" i="6" s="1"/>
  <c r="O18" i="6"/>
  <c r="S18" i="6" s="1"/>
  <c r="O17" i="6"/>
  <c r="S17" i="6" s="1"/>
  <c r="F29" i="6"/>
  <c r="C32" i="6"/>
  <c r="E34" i="6" l="1"/>
  <c r="I33" i="6"/>
  <c r="D33" i="6"/>
  <c r="C31" i="6"/>
  <c r="C30" i="6"/>
  <c r="S29" i="6"/>
  <c r="D29" i="6"/>
  <c r="O26" i="6"/>
  <c r="S26" i="6" s="1"/>
  <c r="O25" i="6"/>
  <c r="S25" i="6" s="1"/>
  <c r="S28" i="6" s="1"/>
  <c r="AI3" i="6"/>
  <c r="AC3" i="6"/>
  <c r="D34" i="5"/>
  <c r="H33" i="5"/>
  <c r="C33" i="5"/>
  <c r="B32" i="5"/>
  <c r="B31" i="5"/>
  <c r="B30" i="5"/>
  <c r="R29" i="5"/>
  <c r="E29" i="5"/>
  <c r="C29" i="5"/>
  <c r="R26" i="5"/>
  <c r="N26" i="5"/>
  <c r="R25" i="5"/>
  <c r="R28" i="5" s="1"/>
  <c r="N25" i="5"/>
  <c r="R23" i="5"/>
  <c r="N23" i="5"/>
  <c r="R22" i="5"/>
  <c r="N22" i="5"/>
  <c r="R21" i="5"/>
  <c r="N21" i="5"/>
  <c r="R20" i="5"/>
  <c r="N20" i="5"/>
  <c r="R19" i="5"/>
  <c r="N19" i="5"/>
  <c r="R18" i="5"/>
  <c r="N18" i="5"/>
  <c r="R17" i="5"/>
  <c r="R27" i="5" s="1"/>
  <c r="N17" i="5"/>
  <c r="AH3" i="5"/>
  <c r="AB3" i="5"/>
  <c r="R30" i="5" l="1"/>
  <c r="R31" i="5" s="1"/>
  <c r="F12" i="5" s="1"/>
  <c r="S27" i="6"/>
  <c r="S30" i="6" l="1"/>
  <c r="S31" i="6" s="1"/>
  <c r="G12" i="6" s="1"/>
</calcChain>
</file>

<file path=xl/comments1.xml><?xml version="1.0" encoding="utf-8"?>
<comments xmlns="http://schemas.openxmlformats.org/spreadsheetml/2006/main">
  <authors>
    <author/>
  </authors>
  <commentList>
    <comment ref="F12" authorId="0" shapeId="0">
      <text>
        <r>
          <rPr>
            <sz val="11"/>
            <color theme="1"/>
            <rFont val="Meiryo"/>
            <family val="3"/>
            <charset val="128"/>
            <scheme val="minor"/>
          </rPr>
          <t>こちらには「要相談」の￥0円の加工内容が含まれておりません。記事により他加工も料金変動がございますのであくまで目安となります。</t>
        </r>
      </text>
    </comment>
    <comment ref="B17" authorId="0" shapeId="0">
      <text>
        <r>
          <rPr>
            <sz val="11"/>
            <color theme="1"/>
            <rFont val="Meiryo"/>
            <family val="3"/>
            <charset val="128"/>
            <scheme val="minor"/>
          </rPr>
          <t>商品の種類が分かるように、「衣類の種類」とタグなどについている「商品番号」をご記載ください。</t>
        </r>
      </text>
    </comment>
    <comment ref="I17" authorId="0" shapeId="0">
      <text>
        <r>
          <rPr>
            <sz val="11"/>
            <color theme="1"/>
            <rFont val="Meiryo"/>
            <family val="3"/>
            <charset val="128"/>
            <scheme val="minor"/>
          </rPr>
          <t>商品の区別の為にサイズをお選びください。また、サイズの違う商品がありましたら別の行をご使用ください。</t>
        </r>
      </text>
    </comment>
    <comment ref="V17" authorId="0" shapeId="0">
      <text>
        <r>
          <rPr>
            <sz val="11"/>
            <color theme="1"/>
            <rFont val="Meiryo"/>
            <family val="3"/>
            <charset val="128"/>
            <scheme val="minor"/>
          </rPr>
          <t>裾上げされたい長さをご入力ください。この場合は2cm短くいたします。</t>
        </r>
      </text>
    </comment>
    <comment ref="B18" authorId="0" shapeId="0">
      <text>
        <r>
          <rPr>
            <sz val="11"/>
            <color theme="1"/>
            <rFont val="Meiryo"/>
            <family val="3"/>
            <charset val="128"/>
            <scheme val="minor"/>
          </rPr>
          <t>商品の種類が分かるように、「衣類の種類」とタグなどについている「商品番号」をご記載ください。</t>
        </r>
      </text>
    </comment>
    <comment ref="V18" authorId="0" shapeId="0">
      <text>
        <r>
          <rPr>
            <sz val="11"/>
            <color theme="1"/>
            <rFont val="Meiryo"/>
            <family val="3"/>
            <charset val="128"/>
            <scheme val="minor"/>
          </rPr>
          <t>サイズが同じでも、加工内容が違う場合は別の行に分けてご入力ください。</t>
        </r>
      </text>
    </comment>
    <comment ref="R19" authorId="0" shapeId="0">
      <text>
        <r>
          <rPr>
            <sz val="11"/>
            <color theme="1"/>
            <rFont val="Meiryo"/>
            <family val="3"/>
            <charset val="128"/>
            <scheme val="minor"/>
          </rPr>
          <t>￥0は加工内容によって料金が変わってまいります。料金につきましては一度お問い合わせください。</t>
        </r>
      </text>
    </comment>
    <comment ref="B20" authorId="0" shapeId="0">
      <text>
        <r>
          <rPr>
            <sz val="11"/>
            <color theme="1"/>
            <rFont val="Meiryo"/>
            <family val="3"/>
            <charset val="128"/>
            <scheme val="minor"/>
          </rPr>
          <t>「上」で上着だとわかりますので、ご記載ください。</t>
        </r>
      </text>
    </comment>
    <comment ref="V23" authorId="0" shapeId="0">
      <text>
        <r>
          <rPr>
            <sz val="11"/>
            <color theme="1"/>
            <rFont val="Meiryo"/>
            <family val="3"/>
            <charset val="128"/>
            <scheme val="minor"/>
          </rPr>
          <t>どの位置にワッペンを縫付されたいかご記載ください。より細かく位置調整をされたい場合は写真等を別でＦＡＸいただけますとより正確です。</t>
        </r>
      </text>
    </comment>
  </commentList>
</comments>
</file>

<file path=xl/comments2.xml><?xml version="1.0" encoding="utf-8"?>
<comments xmlns="http://schemas.openxmlformats.org/spreadsheetml/2006/main">
  <authors>
    <author>mc</author>
    <author/>
  </authors>
  <commentList>
    <comment ref="AC2" authorId="0" shapeId="0">
      <text>
        <r>
          <rPr>
            <sz val="11"/>
            <color indexed="81"/>
            <rFont val="Meiryo"/>
            <family val="3"/>
            <charset val="128"/>
            <scheme val="minor"/>
          </rPr>
          <t>企業様側で管理する際の番号としてご使用ください。</t>
        </r>
      </text>
    </comment>
    <comment ref="E10" authorId="0" shapeId="0">
      <text>
        <r>
          <rPr>
            <sz val="11"/>
            <color indexed="81"/>
            <rFont val="Meiryo"/>
            <family val="3"/>
            <charset val="128"/>
            <scheme val="minor"/>
          </rPr>
          <t>ご依頼企業様名や、施工内容等をご入力ください。</t>
        </r>
      </text>
    </comment>
    <comment ref="G12" authorId="0" shapeId="0">
      <text>
        <r>
          <rPr>
            <sz val="11"/>
            <color indexed="81"/>
            <rFont val="Meiryo"/>
            <family val="3"/>
            <charset val="128"/>
            <scheme val="minor"/>
          </rPr>
          <t>￥０の施工内容もございますので、あくまで目安となります。</t>
        </r>
      </text>
    </comment>
    <comment ref="C17" authorId="1" shapeId="0">
      <text>
        <r>
          <rPr>
            <sz val="11"/>
            <color theme="1"/>
            <rFont val="Meiryo"/>
            <family val="3"/>
            <charset val="128"/>
            <scheme val="minor"/>
          </rPr>
          <t>商品の種類が分かるように、「衣類の種類」とタグなどについている「商品番号」をご記載ください。</t>
        </r>
      </text>
    </comment>
    <comment ref="J17" authorId="1" shapeId="0">
      <text>
        <r>
          <rPr>
            <sz val="11"/>
            <color theme="1"/>
            <rFont val="Meiryo"/>
            <family val="3"/>
            <charset val="128"/>
            <scheme val="minor"/>
          </rPr>
          <t>商品の区別の為にサイズをお選びください。また、サイズの違う商品がありましたら別の行をご使用ください。</t>
        </r>
      </text>
    </comment>
    <comment ref="S17" authorId="0" shapeId="0">
      <text>
        <r>
          <rPr>
            <b/>
            <sz val="11"/>
            <color indexed="81"/>
            <rFont val="Meiryo"/>
            <family val="3"/>
            <charset val="128"/>
            <scheme val="minor"/>
          </rPr>
          <t>￥0は加工内容によって料金変更がございます。</t>
        </r>
      </text>
    </comment>
    <comment ref="W17" authorId="1" shapeId="0">
      <text>
        <r>
          <rPr>
            <sz val="11"/>
            <color theme="1"/>
            <rFont val="Meiryo"/>
            <family val="3"/>
            <charset val="128"/>
            <scheme val="minor"/>
          </rPr>
          <t>施工内容を「発注書（見本）」シートを参考にご入力ください。</t>
        </r>
      </text>
    </comment>
    <comment ref="W18" authorId="1" shapeId="0">
      <text>
        <r>
          <rPr>
            <sz val="11"/>
            <color theme="1"/>
            <rFont val="Meiryo"/>
            <family val="3"/>
            <charset val="128"/>
            <scheme val="minor"/>
          </rPr>
          <t>サイズが同じでも、加工内容が違う場合は別の行に分けてご入力ください。</t>
        </r>
      </text>
    </comment>
    <comment ref="S25" authorId="0" shapeId="0">
      <text>
        <r>
          <rPr>
            <sz val="11"/>
            <color indexed="81"/>
            <rFont val="Meiryo"/>
            <family val="3"/>
            <charset val="128"/>
            <scheme val="minor"/>
          </rPr>
          <t>弊社から返送する際に頂戴する送料となります。</t>
        </r>
      </text>
    </comment>
  </commentList>
</comments>
</file>

<file path=xl/sharedStrings.xml><?xml version="1.0" encoding="utf-8"?>
<sst xmlns="http://schemas.openxmlformats.org/spreadsheetml/2006/main" count="270" uniqueCount="180">
  <si>
    <t>数量単位</t>
  </si>
  <si>
    <t>消費税率</t>
  </si>
  <si>
    <t>源泉所得税率</t>
  </si>
  <si>
    <t>施工内容</t>
  </si>
  <si>
    <t>個</t>
  </si>
  <si>
    <t>股下加工、裾加工</t>
  </si>
  <si>
    <t>式</t>
  </si>
  <si>
    <t>股下加工（すくい）</t>
  </si>
  <si>
    <t>日</t>
  </si>
  <si>
    <t>サイズダウン</t>
  </si>
  <si>
    <t>ヶ月</t>
  </si>
  <si>
    <t>サイズアップ</t>
  </si>
  <si>
    <t>袋</t>
  </si>
  <si>
    <t>フライス袖加工</t>
  </si>
  <si>
    <t>セット</t>
  </si>
  <si>
    <t>反射テープ付</t>
  </si>
  <si>
    <t>時間</t>
  </si>
  <si>
    <t>ジッパー縫付加工</t>
  </si>
  <si>
    <t>ヵ月分</t>
  </si>
  <si>
    <t>ワッペン取付、織マーク付</t>
  </si>
  <si>
    <t>枚</t>
  </si>
  <si>
    <t>ワッペン付替、外し⇒付替</t>
  </si>
  <si>
    <t>織ネーム</t>
  </si>
  <si>
    <t>個人名刺繍</t>
  </si>
  <si>
    <t>社名刺繍</t>
  </si>
  <si>
    <t>ワッペン作成</t>
  </si>
  <si>
    <t>送料</t>
  </si>
  <si>
    <t>120サイズ以下（関東圏）</t>
  </si>
  <si>
    <t>140サイズ以上（関東圏）</t>
  </si>
  <si>
    <t>-</t>
  </si>
  <si>
    <t>120サイズ以下（関東以外）</t>
  </si>
  <si>
    <t>140サイズ以上（関東以外）</t>
  </si>
  <si>
    <t>ワッペン型代（初回）</t>
  </si>
  <si>
    <t>袖ゴム付</t>
  </si>
  <si>
    <t>その他</t>
  </si>
  <si>
    <t>初めにお読みください</t>
  </si>
  <si>
    <t>この度は土井工芸の発注書をダウンロードいただきまして、誠にありがとうございます。</t>
  </si>
  <si>
    <t>発注書のご使用方法、ご注文の流れをご説明いたします。</t>
  </si>
  <si>
    <t>【ご使用方法】</t>
  </si>
  <si>
    <r>
      <rPr>
        <sz val="14"/>
        <color theme="1"/>
        <rFont val="Meiryo"/>
        <family val="3"/>
        <charset val="128"/>
      </rPr>
      <t>続いて、ページの下部にある</t>
    </r>
    <r>
      <rPr>
        <b/>
        <sz val="14"/>
        <color theme="1"/>
        <rFont val="Meiryo"/>
        <family val="3"/>
        <charset val="128"/>
      </rPr>
      <t>「発注書（原本）」</t>
    </r>
    <r>
      <rPr>
        <sz val="14"/>
        <color theme="1"/>
        <rFont val="Meiryo"/>
        <family val="3"/>
        <charset val="128"/>
      </rPr>
      <t>のシートを</t>
    </r>
    <r>
      <rPr>
        <b/>
        <sz val="14"/>
        <color theme="1"/>
        <rFont val="Meiryo"/>
        <family val="3"/>
        <charset val="128"/>
      </rPr>
      <t>右クリック</t>
    </r>
    <r>
      <rPr>
        <sz val="14"/>
        <color theme="1"/>
        <rFont val="Meiryo"/>
        <family val="3"/>
        <charset val="128"/>
      </rPr>
      <t>し、</t>
    </r>
    <r>
      <rPr>
        <b/>
        <sz val="14"/>
        <color theme="1"/>
        <rFont val="Meiryo"/>
        <family val="3"/>
        <charset val="128"/>
      </rPr>
      <t>「コピーを作成」</t>
    </r>
    <r>
      <rPr>
        <sz val="14"/>
        <color theme="1"/>
        <rFont val="Meiryo"/>
        <family val="3"/>
        <charset val="128"/>
      </rPr>
      <t>を押してください。</t>
    </r>
  </si>
  <si>
    <t>【ご注文内容の入力】</t>
  </si>
  <si>
    <t>各右側にあるプルダウン▼を押すと、選択肢がでてまいります。その中よりお選びください。</t>
  </si>
  <si>
    <t>間違えて選択してしまった場合は、対象のセルをクリックし、DeleteやBackspaceボタンで削除が可能です。</t>
  </si>
  <si>
    <t>【施工内容/料金について】</t>
  </si>
  <si>
    <t>・料金について・・・・・・・・・</t>
  </si>
  <si>
    <r>
      <rPr>
        <sz val="22"/>
        <color theme="1"/>
        <rFont val="Meiryo"/>
        <family val="3"/>
        <charset val="128"/>
      </rPr>
      <t>全ての施工は</t>
    </r>
    <r>
      <rPr>
        <b/>
        <sz val="22"/>
        <color rgb="FFFF0000"/>
        <rFont val="Meiryo"/>
        <family val="3"/>
        <charset val="128"/>
      </rPr>
      <t>最安値表記</t>
    </r>
    <r>
      <rPr>
        <sz val="22"/>
        <color theme="1"/>
        <rFont val="Meiryo"/>
        <family val="3"/>
        <charset val="128"/>
      </rPr>
      <t>で記載されております。サイズや施工内容により</t>
    </r>
    <r>
      <rPr>
        <b/>
        <sz val="22"/>
        <color rgb="FFFF0000"/>
        <rFont val="Meiryo"/>
        <family val="3"/>
        <charset val="128"/>
      </rPr>
      <t>金額の変更</t>
    </r>
    <r>
      <rPr>
        <sz val="22"/>
        <color theme="1"/>
        <rFont val="Meiryo"/>
        <family val="3"/>
        <charset val="128"/>
      </rPr>
      <t>がございます。ご了承くださいませ。</t>
    </r>
  </si>
  <si>
    <t>・サイズダウン/サイズアップ・・・・・</t>
  </si>
  <si>
    <t>サイズにより料金が変動します。（例）Ｍ→Ｓの1段階サイズダウンとＬ→Ｓの2段階サイズダウンでは料金が変動いたします。</t>
  </si>
  <si>
    <t>また、サイズアップご希望の際は、付け足し用の布は予めご準備いただくよう、お願い申し上げます。</t>
  </si>
  <si>
    <t>・ワッペンについて・・・・・・・・・・</t>
  </si>
  <si>
    <t>企業用ワッペン等作成の際は、手順のご説明をさせていただきますので、お手数をおかけしますが一度お問い合わせください。</t>
  </si>
  <si>
    <t>「HPを見てワッペン作成について問い合わせた」とお電話をお願いいたします。</t>
  </si>
  <si>
    <t>①ワッペン型代（初回のみ）</t>
  </si>
  <si>
    <t>②ワッペン作成</t>
  </si>
  <si>
    <t>①ワッペン型代（初めて弊社にご依頼いただく方は型代をちょうだいしております。パソコンで型のデータ作成代になります。）</t>
  </si>
  <si>
    <t>③ワッペン取付</t>
  </si>
  <si>
    <t>ワッペンのデザインは予めご準備いただき、別紙に型のデザインのＦＡＸをお願いいたします。</t>
  </si>
  <si>
    <t>一度ワッペン型を作成されたお客様につきましては、その後のご注文は②のワッペン作成代と③ワッペン取付代のみとなります。</t>
  </si>
  <si>
    <t>②ワッペン作成代（ワッペンの実物を作る際の材料費/施工費となります。）</t>
  </si>
  <si>
    <t>素材はアイロンでも取付可能なワッペンとなっておりますが、取れないようにしっかり縫付をご希望の方は③ワッペン取付までご注文ください。</t>
  </si>
  <si>
    <t>③ワッペン取付（縫付）</t>
  </si>
  <si>
    <t>弊社の作成ワッペンはお客様ご自身で取付可能となっておりますが、熱で取れてしまう可能性がございます。ご注意ください。</t>
  </si>
  <si>
    <t>縫付までご希望の際は③ワッペン取付を選択くださいませ。弊社がご希望の位置に縫付まで行い、返送いたします。</t>
  </si>
  <si>
    <t>・個人名・社名刺繍・・・・・</t>
  </si>
  <si>
    <t>お洋服に、指定のお名前を刺繍いたします。</t>
  </si>
  <si>
    <t>料金は、苗字のみが最安値表記です。　フルネームは別途料金となります。</t>
  </si>
  <si>
    <t>・その他・・・・・・・・・・・</t>
  </si>
  <si>
    <t>お見積りや、他加工メニュー、できること、準備するものの確認等　お気軽にお問合せください。ＴＥＬ：048-776-8461</t>
  </si>
  <si>
    <t>刺繍糸カラー表</t>
  </si>
  <si>
    <t>赤～ピンク</t>
  </si>
  <si>
    <t>オレンジ～緑</t>
  </si>
  <si>
    <t>緑～青</t>
  </si>
  <si>
    <t>「個人名刺繍」「社名刺繍」をご注文の方は</t>
  </si>
  <si>
    <t>こちらのカラー表より番号をお選びください。</t>
  </si>
  <si>
    <t>お選びいただいた番号は</t>
  </si>
  <si>
    <t>お間違えのないよう発注書の備考欄にご記入ください。</t>
  </si>
  <si>
    <t>刺繍糸メニュー</t>
  </si>
  <si>
    <t>・赤～ピンク</t>
  </si>
  <si>
    <t>・オレンジ～緑</t>
  </si>
  <si>
    <t>・緑～青</t>
  </si>
  <si>
    <t>・青～紫</t>
  </si>
  <si>
    <t>・茶</t>
  </si>
  <si>
    <t>・茶～グレー</t>
  </si>
  <si>
    <t>・金～銀</t>
  </si>
  <si>
    <t>青～紫</t>
  </si>
  <si>
    <t>茶</t>
  </si>
  <si>
    <t>茶～グレー</t>
  </si>
  <si>
    <t>金～銀</t>
  </si>
  <si>
    <t xml:space="preserve">〒362-0074
</t>
  </si>
  <si>
    <t>発 注 書(見本）</t>
  </si>
  <si>
    <t>発注No.</t>
  </si>
  <si>
    <t>埼玉県上尾市春日1-43-4　クレールＣ号室</t>
  </si>
  <si>
    <t>発注日</t>
  </si>
  <si>
    <t>(</t>
  </si>
  <si>
    <t>）</t>
  </si>
  <si>
    <t xml:space="preserve">TEL：048-776-8461　FAX：048-776-8461									</t>
  </si>
  <si>
    <t>株式会社●●</t>
  </si>
  <si>
    <t>様</t>
  </si>
  <si>
    <t>株式会社土井工芸　宛</t>
  </si>
  <si>
    <t>〒</t>
  </si>
  <si>
    <t>－</t>
  </si>
  <si>
    <t>●●県●●市●●区●●　1234－5</t>
  </si>
  <si>
    <t>●●●●ビル２階</t>
  </si>
  <si>
    <t>下記の通り、発注致します。</t>
  </si>
  <si>
    <t>TEL：</t>
  </si>
  <si>
    <t>000-000-0000</t>
  </si>
  <si>
    <t>FAX：</t>
  </si>
  <si>
    <t>件名：</t>
  </si>
  <si>
    <t>E-Mail：</t>
  </si>
  <si>
    <t>mihon~test@mail.com</t>
  </si>
  <si>
    <t>ご担当者：</t>
  </si>
  <si>
    <t>刺繍　太郎</t>
  </si>
  <si>
    <t>合計金額（目安）：</t>
  </si>
  <si>
    <t>（生地により料金の変動可能性あり/￥０表記は要相談です。お問い合わせください。）</t>
  </si>
  <si>
    <t>品目テキスト（品番/商品番号）</t>
  </si>
  <si>
    <t>サイズ</t>
  </si>
  <si>
    <t>単価</t>
  </si>
  <si>
    <t>数量</t>
  </si>
  <si>
    <t>金額</t>
  </si>
  <si>
    <t>備考（裾上げ〇ｃｍカット/サイズダウンＬ→Ｍ/左胸刺繍「〇〇工業」</t>
  </si>
  <si>
    <t>男子ズボンRC757　ベージュ　</t>
  </si>
  <si>
    <t>Ｌ</t>
  </si>
  <si>
    <t>裾上げ2ｃｍ</t>
  </si>
  <si>
    <t>男子ズボンRC757　カーキ</t>
  </si>
  <si>
    <t>裾上げ4ｃｍ</t>
  </si>
  <si>
    <t>ＡＢＣ－56</t>
  </si>
  <si>
    <t>ＬＬ</t>
  </si>
  <si>
    <t>LL→L</t>
  </si>
  <si>
    <t>女子冬ブルゾン上</t>
  </si>
  <si>
    <t>Ｍ</t>
  </si>
  <si>
    <t>左胸に「田中」、刺繍糸は青1505、ゴシック体</t>
  </si>
  <si>
    <t>D-1234　男子上着</t>
  </si>
  <si>
    <t>女子上着Ｌ</t>
  </si>
  <si>
    <t>左胸　ポケットの上</t>
  </si>
  <si>
    <t>箱サイズ</t>
  </si>
  <si>
    <t>備考</t>
  </si>
  <si>
    <t>通常送料（120サイズ以下）</t>
  </si>
  <si>
    <t>※送料はどちらか必ず記載をお願いいたします。</t>
  </si>
  <si>
    <t>大箱送料（140サイズ以上）</t>
  </si>
  <si>
    <t>小　計</t>
  </si>
  <si>
    <r>
      <rPr>
        <sz val="15"/>
        <color theme="1"/>
        <rFont val="Meiryo"/>
        <family val="3"/>
        <charset val="128"/>
      </rPr>
      <t>納入先</t>
    </r>
    <r>
      <rPr>
        <sz val="12"/>
        <color theme="1"/>
        <rFont val="Meiryo"/>
        <family val="3"/>
        <charset val="128"/>
      </rPr>
      <t>（右上の住所が自動反映されます）</t>
    </r>
  </si>
  <si>
    <t>（内送料）</t>
  </si>
  <si>
    <t>【注意事項】</t>
  </si>
  <si>
    <t>税　率</t>
  </si>
  <si>
    <t>・￥0の表記のものは金額要相談です。そのままご使用し、金額はお問合せください。</t>
  </si>
  <si>
    <t>消費税</t>
  </si>
  <si>
    <t>・全て最安値表記の為、生地やサイズ、施工範囲により料金変動がございます。</t>
  </si>
  <si>
    <t>合　計</t>
  </si>
  <si>
    <t>・複数受注の際は１着につき別途で「仕分け代＋150円」や「袋入替代＋100円」が発生いたします。</t>
  </si>
  <si>
    <t xml:space="preserve">TEL： </t>
  </si>
  <si>
    <t>・ワッペン作成に関しまして、初めてご注文される方は「ワッペン型代」と「ワッペン作成代」の両方お選びください。取付込の場合は「ワッペン取付」もお選びください。１度ワッペン型を作成された方は「ワッペン作成」と「ワッペン取付」の２つをお選びください。</t>
  </si>
  <si>
    <t>その他コメント欄</t>
  </si>
  <si>
    <t>こちらは見本のページです。</t>
  </si>
  <si>
    <t>発注はこちらへＦＡＸをお願いいたします。</t>
  </si>
  <si>
    <t>㈱土井工芸　FAX：048-776-8461</t>
  </si>
  <si>
    <t>発 注 書</t>
  </si>
  <si>
    <r>
      <rPr>
        <sz val="15"/>
        <color theme="1"/>
        <rFont val="Meiryo"/>
        <family val="3"/>
        <charset val="128"/>
      </rPr>
      <t>納入先</t>
    </r>
    <r>
      <rPr>
        <sz val="12"/>
        <color theme="1"/>
        <rFont val="Meiryo"/>
        <family val="3"/>
        <charset val="128"/>
      </rPr>
      <t>（右上の住所が自動反映されます）</t>
    </r>
  </si>
  <si>
    <r>
      <rPr>
        <sz val="14"/>
        <color theme="1"/>
        <rFont val="Meiryo"/>
        <family val="3"/>
        <charset val="128"/>
      </rPr>
      <t>ダウンロードの後、</t>
    </r>
    <r>
      <rPr>
        <b/>
        <sz val="14"/>
        <color theme="1"/>
        <rFont val="Meiryo"/>
        <family val="3"/>
        <charset val="128"/>
      </rPr>
      <t>お使いのパソコンに保存したシートをご使用ください。</t>
    </r>
    <phoneticPr fontId="60"/>
  </si>
  <si>
    <t>上部にある「編集を有効にする」を押してください。</t>
    <rPh sb="0" eb="2">
      <t>ジョウブ</t>
    </rPh>
    <rPh sb="6" eb="8">
      <t>ヘンシュウ</t>
    </rPh>
    <rPh sb="9" eb="11">
      <t>ユウコウ</t>
    </rPh>
    <rPh sb="16" eb="17">
      <t>オ</t>
    </rPh>
    <phoneticPr fontId="60"/>
  </si>
  <si>
    <r>
      <rPr>
        <sz val="14"/>
        <color rgb="FFFF0000"/>
        <rFont val="Meiryo"/>
        <family val="3"/>
        <charset val="128"/>
        <scheme val="minor"/>
      </rPr>
      <t>🚫</t>
    </r>
    <r>
      <rPr>
        <sz val="14"/>
        <color theme="1"/>
        <rFont val="Meiryo"/>
        <family val="3"/>
        <charset val="128"/>
        <scheme val="minor"/>
      </rPr>
      <t>「発注書（原本）」のシートの中身は触らないようお気をつけください。</t>
    </r>
    <phoneticPr fontId="60"/>
  </si>
  <si>
    <t>￥0表記のものは全て、お手数をおかけしますが一度お見積りのお電話をお願いいたします。</t>
    <phoneticPr fontId="60"/>
  </si>
  <si>
    <t>形、ステッチ数、特殊な形のご注文次第で料金が変動いたします。一度お電話にてご相談いただくとお見積りできます。</t>
    <rPh sb="19" eb="21">
      <t>リョウキン</t>
    </rPh>
    <rPh sb="22" eb="24">
      <t>ヘンドウ</t>
    </rPh>
    <phoneticPr fontId="60"/>
  </si>
  <si>
    <r>
      <t>備考欄に、「</t>
    </r>
    <r>
      <rPr>
        <b/>
        <sz val="18"/>
        <color theme="1"/>
        <rFont val="Meiryo"/>
        <family val="3"/>
        <charset val="128"/>
      </rPr>
      <t>刺繍したいお名前（会社名）</t>
    </r>
    <r>
      <rPr>
        <sz val="18"/>
        <color theme="1"/>
        <rFont val="Meiryo"/>
        <family val="3"/>
        <charset val="128"/>
      </rPr>
      <t>」、「</t>
    </r>
    <r>
      <rPr>
        <b/>
        <sz val="18"/>
        <color theme="1"/>
        <rFont val="Meiryo"/>
        <family val="3"/>
        <charset val="128"/>
      </rPr>
      <t>刺繍箇所（例　左胸ポケット上）</t>
    </r>
    <r>
      <rPr>
        <sz val="18"/>
        <color theme="1"/>
        <rFont val="Meiryo"/>
        <family val="3"/>
        <charset val="128"/>
      </rPr>
      <t>」「</t>
    </r>
    <r>
      <rPr>
        <b/>
        <sz val="18"/>
        <color theme="1"/>
        <rFont val="Meiryo"/>
        <family val="3"/>
        <charset val="128"/>
      </rPr>
      <t>刺繍の色</t>
    </r>
    <r>
      <rPr>
        <sz val="18"/>
        <color theme="1"/>
        <rFont val="Meiryo"/>
        <family val="3"/>
        <charset val="128"/>
      </rPr>
      <t>」「</t>
    </r>
    <r>
      <rPr>
        <b/>
        <sz val="18"/>
        <color theme="1"/>
        <rFont val="Meiryo"/>
        <family val="3"/>
        <charset val="128"/>
      </rPr>
      <t>書体</t>
    </r>
    <r>
      <rPr>
        <sz val="18"/>
        <color theme="1"/>
        <rFont val="Meiryo"/>
        <family val="3"/>
        <charset val="128"/>
      </rPr>
      <t>」をご記入ください。</t>
    </r>
    <rPh sb="27" eb="28">
      <t>レイ</t>
    </rPh>
    <rPh sb="29" eb="31">
      <t>ヒダリムネ</t>
    </rPh>
    <rPh sb="35" eb="36">
      <t>ウエ</t>
    </rPh>
    <phoneticPr fontId="60"/>
  </si>
  <si>
    <t>別シートにカラー見本の一覧がございます。そちらの番号よりお選びいただき、4桁の色番号とお間違えの無いよう「青/赤」等（お色も記載いただけますと確実です）をご記載ください。</t>
    <rPh sb="44" eb="46">
      <t>マチガ</t>
    </rPh>
    <rPh sb="48" eb="49">
      <t>ナ</t>
    </rPh>
    <rPh sb="53" eb="54">
      <t>アオ</t>
    </rPh>
    <rPh sb="55" eb="56">
      <t>アカ</t>
    </rPh>
    <rPh sb="57" eb="58">
      <t>トウ</t>
    </rPh>
    <rPh sb="60" eb="61">
      <t>イロ</t>
    </rPh>
    <rPh sb="62" eb="64">
      <t>キサイ</t>
    </rPh>
    <rPh sb="71" eb="73">
      <t>カクジツ</t>
    </rPh>
    <phoneticPr fontId="60"/>
  </si>
  <si>
    <r>
      <t xml:space="preserve">書体は　 </t>
    </r>
    <r>
      <rPr>
        <b/>
        <sz val="24"/>
        <color theme="1"/>
        <rFont val="Meiryo"/>
        <family val="3"/>
        <charset val="128"/>
      </rPr>
      <t xml:space="preserve"> 　「</t>
    </r>
    <r>
      <rPr>
        <b/>
        <sz val="24"/>
        <color theme="1"/>
        <rFont val="ＭＳ ゴシック"/>
        <family val="3"/>
        <charset val="128"/>
      </rPr>
      <t>ゴシック体</t>
    </r>
    <r>
      <rPr>
        <b/>
        <sz val="24"/>
        <color theme="1"/>
        <rFont val="Meiryo"/>
        <family val="3"/>
        <charset val="128"/>
      </rPr>
      <t>」　「</t>
    </r>
    <r>
      <rPr>
        <b/>
        <sz val="24"/>
        <color theme="1"/>
        <rFont val="HG丸ｺﾞｼｯｸM-PRO"/>
        <family val="3"/>
        <charset val="128"/>
      </rPr>
      <t>丸ゴシック体</t>
    </r>
    <r>
      <rPr>
        <b/>
        <sz val="24"/>
        <color theme="1"/>
        <rFont val="Meiryo"/>
        <family val="3"/>
        <charset val="128"/>
      </rPr>
      <t>」　「</t>
    </r>
    <r>
      <rPr>
        <b/>
        <sz val="24"/>
        <color theme="1"/>
        <rFont val="HG教科書体"/>
        <family val="1"/>
        <charset val="128"/>
      </rPr>
      <t>楷書体</t>
    </r>
    <r>
      <rPr>
        <b/>
        <sz val="24"/>
        <color theme="1"/>
        <rFont val="Meiryo"/>
        <family val="3"/>
        <charset val="128"/>
      </rPr>
      <t>」　「</t>
    </r>
    <r>
      <rPr>
        <b/>
        <sz val="24"/>
        <color theme="1"/>
        <rFont val="MS Mincho"/>
        <family val="1"/>
        <charset val="128"/>
      </rPr>
      <t>明朝</t>
    </r>
    <r>
      <rPr>
        <b/>
        <sz val="24"/>
        <color theme="1"/>
        <rFont val="Meiryo"/>
        <family val="3"/>
        <charset val="128"/>
      </rPr>
      <t>」</t>
    </r>
    <r>
      <rPr>
        <sz val="18"/>
        <color theme="1"/>
        <rFont val="Meiryo"/>
        <family val="3"/>
        <charset val="128"/>
      </rPr>
      <t>　   の4種類よりお選びください。</t>
    </r>
    <phoneticPr fontId="60"/>
  </si>
  <si>
    <t>（生地や施工内容により料金の変動可能性あり/￥０表記は要相談です。お問い合わせください。）</t>
    <rPh sb="4" eb="6">
      <t>セコウ</t>
    </rPh>
    <rPh sb="6" eb="8">
      <t>ナイヨウ</t>
    </rPh>
    <phoneticPr fontId="60"/>
  </si>
  <si>
    <r>
      <t>・</t>
    </r>
    <r>
      <rPr>
        <sz val="11"/>
        <color rgb="FFFF0000"/>
        <rFont val="Meiryo"/>
        <family val="3"/>
        <charset val="128"/>
      </rPr>
      <t>￥0の表記のものは金額要相談</t>
    </r>
    <r>
      <rPr>
        <sz val="10"/>
        <color theme="1"/>
        <rFont val="Meiryo"/>
        <family val="3"/>
        <charset val="128"/>
      </rPr>
      <t>です。そのままご使用し、金額はお問合せください。</t>
    </r>
    <phoneticPr fontId="60"/>
  </si>
  <si>
    <t>・ワッペン作成に関しまして、初めてご注文される方は「ワッペン型代」と「ワッペン作成代」の両方お選びください。取付込の場合は「ワッペン取付」もお選びください。１度ワッペン型を作成された方は「ワッペン作成」と「ワッペン取付」の２つをお選びください。</t>
    <phoneticPr fontId="60"/>
  </si>
  <si>
    <t>〇〇工業様分ユニフォーム　裾上げ加工</t>
    <rPh sb="13" eb="14">
      <t>スソ</t>
    </rPh>
    <rPh sb="14" eb="15">
      <t>ア</t>
    </rPh>
    <rPh sb="16" eb="18">
      <t>カコウ</t>
    </rPh>
    <phoneticPr fontId="60"/>
  </si>
  <si>
    <t>「発注書（原本）のコピー」という名前のシートが出てきますので、そちらのシートをご利用くださいませ。</t>
    <phoneticPr fontId="60"/>
  </si>
  <si>
    <t>発注書は印刷後、発注書右下に記載しておりますＦＡＸ番号へＦＡＸをお願いいたします。　ＦＡＸが届きましたら、正式発注となります。 ※弊社より確認の為お電話させていただくことがございます、ご了承くださいませ。</t>
    <rPh sb="65" eb="67">
      <t>ヘイシャ</t>
    </rPh>
    <rPh sb="69" eb="71">
      <t>カクニン</t>
    </rPh>
    <rPh sb="72" eb="73">
      <t>タメ</t>
    </rPh>
    <rPh sb="74" eb="76">
      <t>デンワ</t>
    </rPh>
    <rPh sb="93" eb="95">
      <t>リョウショウ</t>
    </rPh>
    <phoneticPr fontId="60"/>
  </si>
  <si>
    <t>サイズ・施工内容につきましては、選択式となっております。</t>
    <phoneticPr fontId="60"/>
  </si>
  <si>
    <r>
      <t>⇐のような薄い黄色で塗られている箇所をクリックし、</t>
    </r>
    <r>
      <rPr>
        <b/>
        <sz val="18"/>
        <color theme="1"/>
        <rFont val="Meiryo"/>
        <family val="3"/>
        <charset val="128"/>
      </rPr>
      <t>お客様情報と、ご注文内容をご入力ください。　</t>
    </r>
    <r>
      <rPr>
        <sz val="15"/>
        <color rgb="FFFF0000"/>
        <rFont val="Meiryo"/>
        <family val="3"/>
        <charset val="128"/>
      </rPr>
      <t>🚫</t>
    </r>
    <r>
      <rPr>
        <sz val="15"/>
        <color theme="1"/>
        <rFont val="Meiryo"/>
        <family val="3"/>
        <charset val="128"/>
      </rPr>
      <t>このセル以外は編集できないようロックをかけております。ご了承ください。</t>
    </r>
    <phoneticPr fontId="60"/>
  </si>
  <si>
    <t>￥０表記のものは、施工内容により大幅に料金が変更となるものになります。（数式の関係で￥０とさせていただいております。）</t>
    <rPh sb="2" eb="4">
      <t>ヒョウキ</t>
    </rPh>
    <rPh sb="9" eb="11">
      <t>セコウ</t>
    </rPh>
    <rPh sb="11" eb="13">
      <t>ナイヨウ</t>
    </rPh>
    <rPh sb="16" eb="18">
      <t>オオハバ</t>
    </rPh>
    <rPh sb="19" eb="21">
      <t>リョウキン</t>
    </rPh>
    <rPh sb="22" eb="24">
      <t>ヘンコウ</t>
    </rPh>
    <rPh sb="36" eb="38">
      <t>スウシキ</t>
    </rPh>
    <rPh sb="39" eb="41">
      <t>カンケイ</t>
    </rPh>
    <phoneticPr fontId="60"/>
  </si>
  <si>
    <t xml:space="preserve">〒362-0074
</t>
    <phoneticPr fontId="60"/>
  </si>
  <si>
    <t>株式会社土井工芸</t>
    <phoneticPr fontId="60"/>
  </si>
  <si>
    <t>1234567（企業様管理にご使用ください。空欄可）</t>
    <phoneticPr fontId="60"/>
  </si>
  <si>
    <t>企業様ワッペンをお持ちの方は③ワッペン取付のみお選びいただき、ワッペンと一緒に郵送ください。</t>
    <rPh sb="0" eb="3">
      <t>キギョウサマ</t>
    </rPh>
    <rPh sb="9" eb="10">
      <t>モ</t>
    </rPh>
    <rPh sb="12" eb="13">
      <t>カタ</t>
    </rPh>
    <rPh sb="19" eb="21">
      <t>トリツケ</t>
    </rPh>
    <rPh sb="24" eb="25">
      <t>エラ</t>
    </rPh>
    <rPh sb="36" eb="38">
      <t>イッショ</t>
    </rPh>
    <rPh sb="39" eb="41">
      <t>ユウソウ</t>
    </rPh>
    <phoneticPr fontId="60"/>
  </si>
  <si>
    <t>サイズアップ、ジッパー取付、反射材取付等は、お客様側で取付素材をご用意ください。ロット数により弊社でご用意が可能な</t>
    <rPh sb="11" eb="13">
      <t>トリツケ</t>
    </rPh>
    <rPh sb="14" eb="16">
      <t>ハンシャ</t>
    </rPh>
    <rPh sb="16" eb="17">
      <t>ザイ</t>
    </rPh>
    <rPh sb="17" eb="19">
      <t>トリツケ</t>
    </rPh>
    <rPh sb="19" eb="20">
      <t>トウ</t>
    </rPh>
    <rPh sb="23" eb="25">
      <t>キャクサマ</t>
    </rPh>
    <rPh sb="25" eb="26">
      <t>ガワ</t>
    </rPh>
    <rPh sb="27" eb="29">
      <t>トリツケ</t>
    </rPh>
    <rPh sb="29" eb="31">
      <t>ソザイ</t>
    </rPh>
    <rPh sb="33" eb="35">
      <t>ヨウイ</t>
    </rPh>
    <rPh sb="43" eb="44">
      <t>スウ</t>
    </rPh>
    <rPh sb="47" eb="49">
      <t>ヘイシャ</t>
    </rPh>
    <rPh sb="51" eb="53">
      <t>ヨウイ</t>
    </rPh>
    <rPh sb="54" eb="56">
      <t>カノウ</t>
    </rPh>
    <phoneticPr fontId="60"/>
  </si>
  <si>
    <t>場合もございます。ご相談ください。</t>
    <rPh sb="0" eb="2">
      <t>バアイ</t>
    </rPh>
    <rPh sb="10" eb="12">
      <t>ソウダン</t>
    </rPh>
    <phoneticPr fontId="60"/>
  </si>
</sst>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5" formatCode="&quot;¥&quot;#,##0;&quot;¥&quot;\-#,##0"/>
    <numFmt numFmtId="176" formatCode="m/d/yyyy\ h:mm:ss"/>
  </numFmts>
  <fonts count="74">
    <font>
      <sz val="11"/>
      <color theme="1"/>
      <name val="Meiryo"/>
      <scheme val="minor"/>
    </font>
    <font>
      <b/>
      <sz val="11"/>
      <color theme="1"/>
      <name val="Meiryo"/>
      <family val="3"/>
      <charset val="128"/>
    </font>
    <font>
      <sz val="11"/>
      <color theme="1"/>
      <name val="Meiryo"/>
      <family val="3"/>
      <charset val="128"/>
    </font>
    <font>
      <b/>
      <sz val="10"/>
      <color theme="1"/>
      <name val="Meiryo"/>
      <family val="3"/>
      <charset val="128"/>
    </font>
    <font>
      <sz val="12"/>
      <color theme="1"/>
      <name val="Meiryo"/>
      <family val="3"/>
      <charset val="128"/>
    </font>
    <font>
      <sz val="10"/>
      <color theme="1"/>
      <name val="Meiryo"/>
      <family val="3"/>
      <charset val="128"/>
    </font>
    <font>
      <b/>
      <sz val="11"/>
      <color theme="1"/>
      <name val="Meiryo"/>
      <family val="3"/>
      <charset val="128"/>
      <scheme val="minor"/>
    </font>
    <font>
      <sz val="11"/>
      <color theme="1"/>
      <name val="Meiryo"/>
      <family val="3"/>
      <charset val="128"/>
      <scheme val="minor"/>
    </font>
    <font>
      <b/>
      <u/>
      <sz val="25"/>
      <color theme="1"/>
      <name val="Meiryo"/>
      <family val="3"/>
      <charset val="128"/>
      <scheme val="minor"/>
    </font>
    <font>
      <b/>
      <sz val="25"/>
      <color theme="1"/>
      <name val="Meiryo"/>
      <family val="3"/>
      <charset val="128"/>
      <scheme val="minor"/>
    </font>
    <font>
      <sz val="11"/>
      <name val="Meiryo"/>
      <family val="3"/>
      <charset val="128"/>
    </font>
    <font>
      <sz val="14"/>
      <color theme="1"/>
      <name val="Meiryo"/>
      <family val="3"/>
      <charset val="128"/>
      <scheme val="minor"/>
    </font>
    <font>
      <sz val="20"/>
      <color theme="1"/>
      <name val="Meiryo"/>
      <family val="3"/>
      <charset val="128"/>
      <scheme val="minor"/>
    </font>
    <font>
      <sz val="18"/>
      <color theme="1"/>
      <name val="Meiryo"/>
      <family val="3"/>
      <charset val="128"/>
      <scheme val="minor"/>
    </font>
    <font>
      <sz val="12"/>
      <color theme="1"/>
      <name val="Meiryo"/>
      <family val="3"/>
      <charset val="128"/>
      <scheme val="minor"/>
    </font>
    <font>
      <b/>
      <sz val="20"/>
      <color theme="1"/>
      <name val="Meiryo"/>
      <family val="3"/>
      <charset val="128"/>
    </font>
    <font>
      <sz val="22"/>
      <color theme="1"/>
      <name val="Meiryo"/>
      <family val="3"/>
      <charset val="128"/>
      <scheme val="minor"/>
    </font>
    <font>
      <sz val="18"/>
      <color theme="1"/>
      <name val="Meiryo"/>
      <family val="3"/>
      <charset val="128"/>
    </font>
    <font>
      <b/>
      <sz val="22"/>
      <color theme="1"/>
      <name val="Meiryo"/>
      <family val="3"/>
      <charset val="128"/>
      <scheme val="minor"/>
    </font>
    <font>
      <sz val="14"/>
      <color theme="1"/>
      <name val="Meiryo"/>
      <family val="3"/>
      <charset val="128"/>
    </font>
    <font>
      <sz val="16"/>
      <color theme="1"/>
      <name val="Meiryo"/>
      <family val="3"/>
      <charset val="128"/>
    </font>
    <font>
      <sz val="30"/>
      <color theme="1"/>
      <name val="Meiryo"/>
      <family val="3"/>
      <charset val="128"/>
      <scheme val="minor"/>
    </font>
    <font>
      <b/>
      <sz val="30"/>
      <color theme="1"/>
      <name val="Meiryo"/>
      <family val="3"/>
      <charset val="128"/>
      <scheme val="minor"/>
    </font>
    <font>
      <b/>
      <sz val="23"/>
      <color theme="1"/>
      <name val="Meiryo"/>
      <family val="3"/>
      <charset val="128"/>
      <scheme val="minor"/>
    </font>
    <font>
      <b/>
      <sz val="34"/>
      <color theme="1"/>
      <name val="Meiryo"/>
      <family val="3"/>
      <charset val="128"/>
      <scheme val="minor"/>
    </font>
    <font>
      <b/>
      <sz val="32"/>
      <color theme="1"/>
      <name val="Meiryo"/>
      <family val="3"/>
      <charset val="128"/>
      <scheme val="minor"/>
    </font>
    <font>
      <b/>
      <sz val="31"/>
      <color theme="1"/>
      <name val="Meiryo"/>
      <family val="3"/>
      <charset val="128"/>
      <scheme val="minor"/>
    </font>
    <font>
      <sz val="22"/>
      <color theme="1"/>
      <name val="Meiryo"/>
      <family val="3"/>
      <charset val="128"/>
    </font>
    <font>
      <sz val="30"/>
      <color theme="1"/>
      <name val="Meiryo"/>
      <family val="3"/>
      <charset val="128"/>
    </font>
    <font>
      <sz val="9"/>
      <color theme="1"/>
      <name val="Meiryo"/>
      <family val="3"/>
      <charset val="128"/>
    </font>
    <font>
      <b/>
      <sz val="16"/>
      <color theme="1"/>
      <name val="Meiryo"/>
      <family val="3"/>
      <charset val="128"/>
    </font>
    <font>
      <b/>
      <sz val="13"/>
      <color theme="1"/>
      <name val="Meiryo"/>
      <family val="3"/>
      <charset val="128"/>
    </font>
    <font>
      <b/>
      <sz val="15"/>
      <color theme="1"/>
      <name val="Meiryo"/>
      <family val="3"/>
      <charset val="128"/>
    </font>
    <font>
      <u/>
      <sz val="14"/>
      <color theme="1"/>
      <name val="Meiryo"/>
      <family val="3"/>
      <charset val="128"/>
    </font>
    <font>
      <b/>
      <sz val="22"/>
      <color theme="1"/>
      <name val="Meiryo"/>
      <family val="3"/>
      <charset val="128"/>
    </font>
    <font>
      <b/>
      <sz val="9"/>
      <color theme="1"/>
      <name val="Meiryo"/>
      <family val="3"/>
      <charset val="128"/>
    </font>
    <font>
      <b/>
      <sz val="14"/>
      <color theme="1"/>
      <name val="Meiryo"/>
      <family val="3"/>
      <charset val="128"/>
    </font>
    <font>
      <b/>
      <sz val="14"/>
      <color rgb="FFFFFFFF"/>
      <name val="Meiryo"/>
      <family val="3"/>
      <charset val="128"/>
    </font>
    <font>
      <b/>
      <sz val="14"/>
      <color theme="0"/>
      <name val="Meiryo"/>
      <family val="3"/>
      <charset val="128"/>
    </font>
    <font>
      <b/>
      <sz val="12"/>
      <color rgb="FFFFFFFF"/>
      <name val="Meiryo"/>
      <family val="3"/>
      <charset val="128"/>
    </font>
    <font>
      <sz val="17"/>
      <color theme="1"/>
      <name val="Meiryo"/>
      <family val="3"/>
      <charset val="128"/>
    </font>
    <font>
      <sz val="15"/>
      <color theme="1"/>
      <name val="Meiryo"/>
      <family val="3"/>
      <charset val="128"/>
    </font>
    <font>
      <sz val="13"/>
      <color theme="1"/>
      <name val="Meiryo"/>
      <family val="3"/>
      <charset val="128"/>
    </font>
    <font>
      <sz val="13"/>
      <color theme="0"/>
      <name val="Meiryo"/>
      <family val="3"/>
      <charset val="128"/>
    </font>
    <font>
      <u/>
      <sz val="13"/>
      <color theme="0"/>
      <name val="Meiryo"/>
      <family val="3"/>
      <charset val="128"/>
    </font>
    <font>
      <sz val="10"/>
      <color theme="0"/>
      <name val="Meiryo"/>
      <family val="3"/>
      <charset val="128"/>
    </font>
    <font>
      <u/>
      <sz val="13"/>
      <color rgb="FF000000"/>
      <name val="Meiryo"/>
      <family val="3"/>
      <charset val="128"/>
    </font>
    <font>
      <u/>
      <sz val="13"/>
      <color rgb="FF800080"/>
      <name val="Meiryo"/>
      <family val="3"/>
      <charset val="128"/>
    </font>
    <font>
      <u/>
      <sz val="9"/>
      <color rgb="FF800080"/>
      <name val="Meiryo"/>
      <family val="3"/>
      <charset val="128"/>
    </font>
    <font>
      <u/>
      <sz val="9"/>
      <color theme="10"/>
      <name val="Meiryo"/>
      <family val="3"/>
      <charset val="128"/>
    </font>
    <font>
      <u/>
      <sz val="9"/>
      <color theme="10"/>
      <name val="Meiryo"/>
      <family val="3"/>
      <charset val="128"/>
    </font>
    <font>
      <sz val="9"/>
      <color rgb="FF000000"/>
      <name val="Meiryo"/>
      <family val="3"/>
      <charset val="128"/>
    </font>
    <font>
      <b/>
      <sz val="17"/>
      <color rgb="FF000000"/>
      <name val="Meiryo"/>
      <family val="3"/>
      <charset val="128"/>
    </font>
    <font>
      <u/>
      <sz val="13"/>
      <color theme="0"/>
      <name val="Meiryo"/>
      <family val="3"/>
      <charset val="128"/>
    </font>
    <font>
      <u/>
      <sz val="9"/>
      <color theme="10"/>
      <name val="Meiryo"/>
      <family val="3"/>
      <charset val="128"/>
    </font>
    <font>
      <sz val="9"/>
      <color rgb="FF0563C1"/>
      <name val="Meiryo"/>
      <family val="3"/>
      <charset val="128"/>
    </font>
    <font>
      <b/>
      <sz val="18"/>
      <color theme="1"/>
      <name val="Meiryo"/>
      <family val="3"/>
      <charset val="128"/>
    </font>
    <font>
      <b/>
      <sz val="22"/>
      <color rgb="FFFF0000"/>
      <name val="Meiryo"/>
      <family val="3"/>
      <charset val="128"/>
    </font>
    <font>
      <b/>
      <sz val="24"/>
      <color theme="1"/>
      <name val="Meiryo"/>
      <family val="3"/>
      <charset val="128"/>
    </font>
    <font>
      <b/>
      <sz val="24"/>
      <color theme="1"/>
      <name val="MS Mincho"/>
      <family val="1"/>
      <charset val="128"/>
    </font>
    <font>
      <sz val="6"/>
      <name val="Meiryo"/>
      <family val="3"/>
      <charset val="128"/>
      <scheme val="minor"/>
    </font>
    <font>
      <sz val="14"/>
      <color rgb="FFFF0000"/>
      <name val="Meiryo"/>
      <family val="3"/>
      <charset val="128"/>
      <scheme val="minor"/>
    </font>
    <font>
      <sz val="15"/>
      <color rgb="FFFF0000"/>
      <name val="Meiryo"/>
      <family val="3"/>
      <charset val="128"/>
    </font>
    <font>
      <b/>
      <sz val="24"/>
      <color theme="1"/>
      <name val="HG丸ｺﾞｼｯｸM-PRO"/>
      <family val="3"/>
      <charset val="128"/>
    </font>
    <font>
      <b/>
      <sz val="24"/>
      <color theme="1"/>
      <name val="ＭＳ ゴシック"/>
      <family val="3"/>
      <charset val="128"/>
    </font>
    <font>
      <b/>
      <sz val="24"/>
      <color theme="1"/>
      <name val="HG教科書体"/>
      <family val="1"/>
      <charset val="128"/>
    </font>
    <font>
      <sz val="20"/>
      <name val="Meiryo"/>
      <family val="3"/>
      <charset val="128"/>
    </font>
    <font>
      <sz val="18"/>
      <name val="Meiryo"/>
      <family val="3"/>
      <charset val="128"/>
    </font>
    <font>
      <sz val="11"/>
      <color indexed="81"/>
      <name val="Meiryo"/>
      <family val="3"/>
      <charset val="128"/>
      <scheme val="minor"/>
    </font>
    <font>
      <u/>
      <sz val="11"/>
      <color rgb="FF000000"/>
      <name val="Meiryo"/>
      <family val="3"/>
      <charset val="128"/>
    </font>
    <font>
      <sz val="11"/>
      <color rgb="FFFF0000"/>
      <name val="Meiryo"/>
      <family val="3"/>
      <charset val="128"/>
    </font>
    <font>
      <b/>
      <u val="double"/>
      <sz val="16"/>
      <color theme="1"/>
      <name val="Meiryo"/>
      <family val="3"/>
      <charset val="128"/>
      <scheme val="minor"/>
    </font>
    <font>
      <b/>
      <sz val="16"/>
      <color theme="1"/>
      <name val="Meiryo"/>
      <family val="3"/>
      <charset val="128"/>
      <scheme val="minor"/>
    </font>
    <font>
      <b/>
      <sz val="11"/>
      <color indexed="81"/>
      <name val="Meiryo"/>
      <family val="3"/>
      <charset val="128"/>
      <scheme val="minor"/>
    </font>
  </fonts>
  <fills count="5">
    <fill>
      <patternFill patternType="none"/>
    </fill>
    <fill>
      <patternFill patternType="gray125"/>
    </fill>
    <fill>
      <patternFill patternType="solid">
        <fgColor rgb="FFFFFFF0"/>
        <bgColor rgb="FFFFFFF0"/>
      </patternFill>
    </fill>
    <fill>
      <patternFill patternType="solid">
        <fgColor rgb="FFA5A5A5"/>
        <bgColor rgb="FFA5A5A5"/>
      </patternFill>
    </fill>
    <fill>
      <patternFill patternType="solid">
        <fgColor rgb="FFF3F3F3"/>
        <bgColor rgb="FFF3F3F3"/>
      </patternFill>
    </fill>
  </fills>
  <borders count="83">
    <border>
      <left/>
      <right/>
      <top/>
      <bottom/>
      <diagonal/>
    </border>
    <border>
      <left/>
      <right/>
      <top/>
      <bottom style="double">
        <color rgb="FF000000"/>
      </bottom>
      <diagonal/>
    </border>
    <border>
      <left style="medium">
        <color rgb="FFD79289"/>
      </left>
      <right/>
      <top style="medium">
        <color rgb="FFD79289"/>
      </top>
      <bottom/>
      <diagonal/>
    </border>
    <border>
      <left/>
      <right/>
      <top style="medium">
        <color rgb="FFD79289"/>
      </top>
      <bottom/>
      <diagonal/>
    </border>
    <border>
      <left/>
      <right style="medium">
        <color rgb="FFD79289"/>
      </right>
      <top style="medium">
        <color rgb="FFD79289"/>
      </top>
      <bottom/>
      <diagonal/>
    </border>
    <border>
      <left style="medium">
        <color rgb="FFD79289"/>
      </left>
      <right/>
      <top/>
      <bottom/>
      <diagonal/>
    </border>
    <border>
      <left/>
      <right style="medium">
        <color rgb="FFD79289"/>
      </right>
      <top/>
      <bottom/>
      <diagonal/>
    </border>
    <border>
      <left style="thin">
        <color rgb="FFD79289"/>
      </left>
      <right/>
      <top/>
      <bottom/>
      <diagonal/>
    </border>
    <border>
      <left style="medium">
        <color rgb="FFD79289"/>
      </left>
      <right style="thin">
        <color rgb="FF000000"/>
      </right>
      <top style="thin">
        <color rgb="FF000000"/>
      </top>
      <bottom style="thin">
        <color rgb="FF000000"/>
      </bottom>
      <diagonal/>
    </border>
    <border>
      <left style="medium">
        <color rgb="FFD79289"/>
      </left>
      <right/>
      <top/>
      <bottom style="medium">
        <color rgb="FFD79289"/>
      </bottom>
      <diagonal/>
    </border>
    <border>
      <left/>
      <right/>
      <top/>
      <bottom style="medium">
        <color rgb="FFD79289"/>
      </bottom>
      <diagonal/>
    </border>
    <border>
      <left/>
      <right style="medium">
        <color rgb="FFD79289"/>
      </right>
      <top/>
      <bottom style="medium">
        <color rgb="FFD79289"/>
      </bottom>
      <diagonal/>
    </border>
    <border>
      <left style="dotted">
        <color rgb="FFD79289"/>
      </left>
      <right/>
      <top style="dotted">
        <color rgb="FFD79289"/>
      </top>
      <bottom/>
      <diagonal/>
    </border>
    <border>
      <left style="dotted">
        <color rgb="FFD79289"/>
      </left>
      <right/>
      <top/>
      <bottom/>
      <diagonal/>
    </border>
    <border>
      <left style="hair">
        <color rgb="FFD79289"/>
      </left>
      <right/>
      <top style="hair">
        <color rgb="FFD79289"/>
      </top>
      <bottom/>
      <diagonal/>
    </border>
    <border>
      <left/>
      <right/>
      <top style="hair">
        <color rgb="FFD79289"/>
      </top>
      <bottom/>
      <diagonal/>
    </border>
    <border>
      <left/>
      <right style="hair">
        <color rgb="FFD79289"/>
      </right>
      <top style="hair">
        <color rgb="FFD79289"/>
      </top>
      <bottom/>
      <diagonal/>
    </border>
    <border>
      <left style="hair">
        <color rgb="FFD79289"/>
      </left>
      <right/>
      <top/>
      <bottom/>
      <diagonal/>
    </border>
    <border>
      <left/>
      <right style="hair">
        <color rgb="FFD79289"/>
      </right>
      <top/>
      <bottom/>
      <diagonal/>
    </border>
    <border>
      <left style="hair">
        <color rgb="FFD79289"/>
      </left>
      <right/>
      <top/>
      <bottom style="hair">
        <color rgb="FFD79289"/>
      </bottom>
      <diagonal/>
    </border>
    <border>
      <left/>
      <right/>
      <top/>
      <bottom style="hair">
        <color rgb="FFD79289"/>
      </bottom>
      <diagonal/>
    </border>
    <border>
      <left/>
      <right style="hair">
        <color rgb="FFD79289"/>
      </right>
      <top/>
      <bottom style="hair">
        <color rgb="FFD79289"/>
      </bottom>
      <diagonal/>
    </border>
    <border>
      <left/>
      <right/>
      <top style="thin">
        <color rgb="FF000000"/>
      </top>
      <bottom/>
      <diagonal/>
    </border>
    <border>
      <left/>
      <right/>
      <top/>
      <bottom style="thin">
        <color rgb="FFB7E1CD"/>
      </bottom>
      <diagonal/>
    </border>
    <border>
      <left/>
      <right/>
      <top/>
      <bottom style="thick">
        <color rgb="FF000000"/>
      </bottom>
      <diagonal/>
    </border>
    <border>
      <left/>
      <right/>
      <top/>
      <bottom style="thin">
        <color rgb="FF000000"/>
      </bottom>
      <diagonal/>
    </border>
    <border>
      <left/>
      <right/>
      <top/>
      <bottom style="hair">
        <color rgb="FF000000"/>
      </bottom>
      <diagonal/>
    </border>
    <border>
      <left style="thin">
        <color rgb="FFA5A5A5"/>
      </left>
      <right/>
      <top style="thin">
        <color rgb="FFB7B7B7"/>
      </top>
      <bottom/>
      <diagonal/>
    </border>
    <border>
      <left/>
      <right/>
      <top style="thin">
        <color rgb="FFB7B7B7"/>
      </top>
      <bottom/>
      <diagonal/>
    </border>
    <border>
      <left style="thin">
        <color rgb="FF5B9BD5"/>
      </left>
      <right style="thin">
        <color rgb="FF5B9BD5"/>
      </right>
      <top style="thin">
        <color rgb="FFB7B7B7"/>
      </top>
      <bottom/>
      <diagonal/>
    </border>
    <border>
      <left/>
      <right/>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rgb="FFA5A5A5"/>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right style="thin">
        <color rgb="FFA5A5A5"/>
      </right>
      <top/>
      <bottom style="thin">
        <color rgb="FFA5A5A5"/>
      </bottom>
      <diagonal/>
    </border>
    <border>
      <left style="thin">
        <color rgb="FFB7B7B7"/>
      </left>
      <right/>
      <top style="thin">
        <color rgb="FFB7B7B7"/>
      </top>
      <bottom style="thin">
        <color rgb="FFB7B7B7"/>
      </bottom>
      <diagonal/>
    </border>
    <border>
      <left/>
      <right/>
      <top style="thin">
        <color rgb="FFB7B7B7"/>
      </top>
      <bottom style="thin">
        <color rgb="FFB7B7B7"/>
      </bottom>
      <diagonal/>
    </border>
    <border>
      <left/>
      <right style="thin">
        <color rgb="FFB7B7B7"/>
      </right>
      <top style="thin">
        <color rgb="FFB7B7B7"/>
      </top>
      <bottom style="thin">
        <color rgb="FFB7B7B7"/>
      </bottom>
      <diagonal/>
    </border>
    <border>
      <left style="thin">
        <color rgb="FFA5A5A5"/>
      </left>
      <right/>
      <top/>
      <bottom style="thin">
        <color rgb="FFA5A5A5"/>
      </bottom>
      <diagonal/>
    </border>
    <border>
      <left/>
      <right/>
      <top/>
      <bottom style="thin">
        <color rgb="FFA5A5A5"/>
      </bottom>
      <diagonal/>
    </border>
    <border>
      <left style="thin">
        <color rgb="FFA5A5A5"/>
      </left>
      <right/>
      <top style="thin">
        <color rgb="FFA5A5A5"/>
      </top>
      <bottom style="thin">
        <color rgb="FFA5A5A5"/>
      </bottom>
      <diagonal/>
    </border>
    <border>
      <left/>
      <right/>
      <top style="thin">
        <color rgb="FFA5A5A5"/>
      </top>
      <bottom style="thin">
        <color rgb="FFA5A5A5"/>
      </bottom>
      <diagonal/>
    </border>
    <border>
      <left/>
      <right style="thin">
        <color rgb="FFA5A5A5"/>
      </right>
      <top style="thin">
        <color rgb="FFA5A5A5"/>
      </top>
      <bottom style="thin">
        <color rgb="FFA5A5A5"/>
      </bottom>
      <diagonal/>
    </border>
    <border>
      <left/>
      <right style="thin">
        <color rgb="FFA5A5A5"/>
      </right>
      <top style="thin">
        <color rgb="FFB7B7B7"/>
      </top>
      <bottom style="thin">
        <color rgb="FFB7B7B7"/>
      </bottom>
      <diagonal/>
    </border>
    <border>
      <left/>
      <right/>
      <top style="thin">
        <color rgb="FFA5A5A5"/>
      </top>
      <bottom style="thin">
        <color theme="0"/>
      </bottom>
      <diagonal/>
    </border>
    <border>
      <left/>
      <right/>
      <top style="thin">
        <color rgb="FFA5A5A5"/>
      </top>
      <bottom style="thin">
        <color theme="0"/>
      </bottom>
      <diagonal/>
    </border>
    <border>
      <left/>
      <right style="thin">
        <color rgb="FFA5A5A5"/>
      </right>
      <top style="thin">
        <color rgb="FFA5A5A5"/>
      </top>
      <bottom style="thin">
        <color theme="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theme="0"/>
      </top>
      <bottom style="thin">
        <color theme="0"/>
      </bottom>
      <diagonal/>
    </border>
    <border>
      <left/>
      <right/>
      <top style="thin">
        <color theme="0"/>
      </top>
      <bottom style="thin">
        <color theme="0"/>
      </bottom>
      <diagonal/>
    </border>
    <border>
      <left/>
      <right style="thin">
        <color rgb="FFA5A5A5"/>
      </right>
      <top style="thin">
        <color theme="0"/>
      </top>
      <bottom style="thin">
        <color theme="0"/>
      </bottom>
      <diagonal/>
    </border>
    <border>
      <left style="thin">
        <color rgb="FF000000"/>
      </left>
      <right/>
      <top/>
      <bottom/>
      <diagonal/>
    </border>
    <border>
      <left/>
      <right style="thin">
        <color rgb="FF000000"/>
      </right>
      <top/>
      <bottom/>
      <diagonal/>
    </border>
    <border>
      <left/>
      <right/>
      <top style="thin">
        <color theme="0"/>
      </top>
      <bottom style="thin">
        <color rgb="FFA5A5A5"/>
      </bottom>
      <diagonal/>
    </border>
    <border>
      <left/>
      <right/>
      <top style="thin">
        <color theme="0"/>
      </top>
      <bottom style="thin">
        <color rgb="FFA5A5A5"/>
      </bottom>
      <diagonal/>
    </border>
    <border>
      <left/>
      <right style="thin">
        <color rgb="FFA5A5A5"/>
      </right>
      <top style="thin">
        <color theme="0"/>
      </top>
      <bottom style="thin">
        <color rgb="FFA5A5A5"/>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5A5A5"/>
      </left>
      <right/>
      <top/>
      <bottom/>
      <diagonal/>
    </border>
    <border>
      <left/>
      <right style="thin">
        <color theme="0"/>
      </right>
      <top/>
      <bottom/>
      <diagonal/>
    </border>
    <border>
      <left style="thin">
        <color theme="0"/>
      </left>
      <right/>
      <top/>
      <bottom/>
      <diagonal/>
    </border>
    <border>
      <left/>
      <right/>
      <top/>
      <bottom style="medium">
        <color rgb="FF000000"/>
      </bottom>
      <diagonal/>
    </border>
    <border>
      <left/>
      <right/>
      <top/>
      <bottom style="thin">
        <color theme="0"/>
      </bottom>
      <diagonal/>
    </border>
    <border>
      <left/>
      <right/>
      <top/>
      <bottom style="thin">
        <color theme="0"/>
      </bottom>
      <diagonal/>
    </border>
    <border>
      <left/>
      <right style="thin">
        <color rgb="FFA5A5A5"/>
      </right>
      <top/>
      <bottom style="thin">
        <color theme="0"/>
      </bottom>
      <diagonal/>
    </border>
    <border>
      <left/>
      <right/>
      <top style="medium">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88">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9" fontId="2" fillId="0" borderId="0" xfId="0" applyNumberFormat="1" applyFont="1" applyAlignment="1">
      <alignment vertical="center"/>
    </xf>
    <xf numFmtId="10" fontId="2" fillId="0" borderId="0" xfId="0" applyNumberFormat="1" applyFont="1" applyAlignment="1">
      <alignment vertical="center"/>
    </xf>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vertical="center"/>
    </xf>
    <xf numFmtId="0" fontId="7" fillId="0" borderId="0" xfId="0" applyFont="1" applyAlignment="1">
      <alignment horizontal="right" vertical="center"/>
    </xf>
    <xf numFmtId="0" fontId="8" fillId="0" borderId="0" xfId="0" applyFont="1" applyAlignment="1">
      <alignment vertical="center"/>
    </xf>
    <xf numFmtId="0" fontId="12"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11" fillId="0" borderId="5" xfId="0" applyFont="1" applyBorder="1" applyAlignment="1">
      <alignment vertical="center"/>
    </xf>
    <xf numFmtId="0" fontId="7" fillId="0" borderId="6" xfId="0" applyFont="1" applyBorder="1" applyAlignment="1">
      <alignment vertical="center"/>
    </xf>
    <xf numFmtId="0" fontId="14" fillId="0" borderId="5" xfId="0" applyFont="1" applyBorder="1" applyAlignment="1">
      <alignment vertical="center"/>
    </xf>
    <xf numFmtId="0" fontId="14" fillId="0" borderId="0" xfId="0" applyFont="1" applyAlignment="1">
      <alignment vertical="center"/>
    </xf>
    <xf numFmtId="0" fontId="14" fillId="0" borderId="0" xfId="0" applyFont="1" applyAlignment="1">
      <alignment vertical="center"/>
    </xf>
    <xf numFmtId="0" fontId="13" fillId="2" borderId="8" xfId="0" applyFont="1" applyFill="1" applyBorder="1" applyAlignment="1">
      <alignment vertical="center"/>
    </xf>
    <xf numFmtId="0" fontId="13" fillId="0" borderId="0" xfId="0" applyFont="1" applyAlignment="1">
      <alignment vertical="center"/>
    </xf>
    <xf numFmtId="0" fontId="13" fillId="0" borderId="0" xfId="0" applyFont="1" applyAlignment="1">
      <alignment vertical="center"/>
    </xf>
    <xf numFmtId="0" fontId="13" fillId="0" borderId="5" xfId="0" applyFont="1" applyBorder="1" applyAlignment="1">
      <alignment vertical="center"/>
    </xf>
    <xf numFmtId="0" fontId="13" fillId="2" borderId="0" xfId="0" applyFont="1" applyFill="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12" fillId="0" borderId="0" xfId="0" applyFont="1" applyAlignment="1">
      <alignment vertical="center"/>
    </xf>
    <xf numFmtId="0" fontId="15" fillId="0" borderId="5" xfId="0" applyFont="1" applyBorder="1" applyAlignment="1">
      <alignment vertical="center"/>
    </xf>
    <xf numFmtId="0" fontId="16" fillId="0" borderId="0" xfId="0" applyFont="1" applyAlignment="1">
      <alignment vertical="center"/>
    </xf>
    <xf numFmtId="0" fontId="17" fillId="0" borderId="5" xfId="0" applyFont="1" applyBorder="1" applyAlignment="1">
      <alignment vertical="center"/>
    </xf>
    <xf numFmtId="0" fontId="18" fillId="0" borderId="0" xfId="0" applyFont="1" applyAlignment="1">
      <alignment vertical="center"/>
    </xf>
    <xf numFmtId="0" fontId="17" fillId="0" borderId="5" xfId="0" applyFont="1" applyBorder="1" applyAlignment="1">
      <alignment vertical="center"/>
    </xf>
    <xf numFmtId="0" fontId="19" fillId="0" borderId="5" xfId="0" applyFont="1" applyBorder="1" applyAlignment="1">
      <alignment vertical="center"/>
    </xf>
    <xf numFmtId="0" fontId="13" fillId="0" borderId="12" xfId="0" applyFont="1" applyBorder="1" applyAlignment="1">
      <alignment vertical="center"/>
    </xf>
    <xf numFmtId="0" fontId="13" fillId="0" borderId="13" xfId="0" applyFont="1" applyBorder="1" applyAlignment="1">
      <alignment vertical="center"/>
    </xf>
    <xf numFmtId="0" fontId="13" fillId="0" borderId="5" xfId="0" applyFont="1" applyBorder="1" applyAlignment="1">
      <alignment vertical="center"/>
    </xf>
    <xf numFmtId="0" fontId="20" fillId="0" borderId="0" xfId="0" applyFont="1" applyAlignment="1">
      <alignment vertical="center"/>
    </xf>
    <xf numFmtId="0" fontId="13" fillId="2" borderId="0" xfId="0" applyFont="1" applyFill="1" applyAlignment="1">
      <alignment vertical="center"/>
    </xf>
    <xf numFmtId="0" fontId="13" fillId="0" borderId="9" xfId="0" applyFont="1" applyBorder="1" applyAlignment="1">
      <alignment vertical="center"/>
    </xf>
    <xf numFmtId="0" fontId="13" fillId="0" borderId="10" xfId="0" applyFont="1" applyBorder="1" applyAlignment="1">
      <alignment vertical="center"/>
    </xf>
    <xf numFmtId="0" fontId="7" fillId="0" borderId="14" xfId="0" applyFont="1" applyBorder="1" applyAlignment="1">
      <alignment vertical="center"/>
    </xf>
    <xf numFmtId="0" fontId="7" fillId="0" borderId="15" xfId="0" applyFont="1" applyBorder="1" applyAlignment="1">
      <alignment vertical="center"/>
    </xf>
    <xf numFmtId="0" fontId="7" fillId="0" borderId="16" xfId="0" applyFont="1" applyBorder="1" applyAlignment="1">
      <alignment vertical="center"/>
    </xf>
    <xf numFmtId="0" fontId="13" fillId="0" borderId="17" xfId="0" applyFont="1" applyBorder="1" applyAlignment="1">
      <alignment vertical="center"/>
    </xf>
    <xf numFmtId="0" fontId="13" fillId="0" borderId="18" xfId="0" applyFont="1" applyBorder="1" applyAlignment="1">
      <alignment vertical="center"/>
    </xf>
    <xf numFmtId="0" fontId="7" fillId="0" borderId="19" xfId="0" applyFont="1" applyBorder="1" applyAlignment="1">
      <alignment vertical="center"/>
    </xf>
    <xf numFmtId="0" fontId="7" fillId="0" borderId="20" xfId="0" applyFont="1" applyBorder="1" applyAlignment="1">
      <alignment vertical="center"/>
    </xf>
    <xf numFmtId="0" fontId="7" fillId="0" borderId="21"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16" fillId="0" borderId="17" xfId="0" applyFont="1" applyBorder="1" applyAlignment="1">
      <alignment vertical="center"/>
    </xf>
    <xf numFmtId="0" fontId="2" fillId="0" borderId="0" xfId="0" applyFont="1" applyAlignment="1">
      <alignment horizontal="left" wrapText="1"/>
    </xf>
    <xf numFmtId="0" fontId="27" fillId="0" borderId="0" xfId="0" applyFont="1" applyAlignment="1">
      <alignment horizontal="center"/>
    </xf>
    <xf numFmtId="0" fontId="27" fillId="0" borderId="24" xfId="0" applyFont="1" applyBorder="1" applyAlignment="1">
      <alignment horizontal="center"/>
    </xf>
    <xf numFmtId="0" fontId="2" fillId="0" borderId="0" xfId="0" applyFont="1" applyAlignment="1">
      <alignment horizontal="right" vertical="center"/>
    </xf>
    <xf numFmtId="0" fontId="29" fillId="0" borderId="0" xfId="0" applyFont="1" applyAlignment="1">
      <alignment vertical="center"/>
    </xf>
    <xf numFmtId="31" fontId="2" fillId="0" borderId="0" xfId="0" applyNumberFormat="1" applyFont="1" applyAlignment="1">
      <alignment horizontal="left" vertical="center"/>
    </xf>
    <xf numFmtId="0" fontId="2" fillId="0" borderId="0" xfId="0" applyFont="1" applyAlignment="1">
      <alignment vertical="center"/>
    </xf>
    <xf numFmtId="0" fontId="31" fillId="0" borderId="0" xfId="0" applyFont="1" applyAlignment="1">
      <alignment vertical="top" wrapText="1"/>
    </xf>
    <xf numFmtId="0" fontId="29" fillId="0" borderId="0" xfId="0" applyFont="1" applyAlignment="1">
      <alignment horizontal="left" vertical="center"/>
    </xf>
    <xf numFmtId="0" fontId="3" fillId="0" borderId="0" xfId="0" applyFont="1" applyAlignment="1"/>
    <xf numFmtId="0" fontId="5" fillId="0" borderId="0" xfId="0" applyFont="1" applyAlignment="1">
      <alignment horizontal="left" vertical="center"/>
    </xf>
    <xf numFmtId="5" fontId="35" fillId="0" borderId="0" xfId="0" applyNumberFormat="1" applyFont="1" applyAlignment="1">
      <alignment horizontal="left" wrapText="1"/>
    </xf>
    <xf numFmtId="5" fontId="35" fillId="0" borderId="0" xfId="0" applyNumberFormat="1" applyFont="1" applyAlignment="1">
      <alignment horizontal="center" wrapText="1"/>
    </xf>
    <xf numFmtId="0" fontId="36" fillId="0" borderId="25" xfId="0" applyFont="1" applyBorder="1" applyAlignment="1">
      <alignment vertical="center"/>
    </xf>
    <xf numFmtId="5" fontId="34" fillId="0" borderId="25" xfId="0" applyNumberFormat="1" applyFont="1" applyBorder="1" applyAlignment="1">
      <alignment horizontal="center"/>
    </xf>
    <xf numFmtId="0" fontId="35" fillId="0" borderId="0" xfId="0" applyFont="1" applyAlignment="1">
      <alignment vertical="center"/>
    </xf>
    <xf numFmtId="5" fontId="32" fillId="0" borderId="0" xfId="0" applyNumberFormat="1" applyFont="1" applyAlignment="1">
      <alignment horizontal="center" vertical="center"/>
    </xf>
    <xf numFmtId="0" fontId="37" fillId="3" borderId="29" xfId="0" applyFont="1" applyFill="1" applyBorder="1" applyAlignment="1">
      <alignment horizontal="center" vertical="center"/>
    </xf>
    <xf numFmtId="0" fontId="37" fillId="3" borderId="32" xfId="0" applyFont="1" applyFill="1" applyBorder="1" applyAlignment="1">
      <alignment horizontal="center" vertical="center"/>
    </xf>
    <xf numFmtId="0" fontId="19" fillId="0" borderId="38" xfId="0" applyFont="1" applyBorder="1" applyAlignment="1">
      <alignment horizontal="center" vertical="center" shrinkToFit="1"/>
    </xf>
    <xf numFmtId="0" fontId="19" fillId="0" borderId="39" xfId="0" applyFont="1" applyBorder="1" applyAlignment="1">
      <alignment horizontal="right" vertical="center" shrinkToFit="1"/>
    </xf>
    <xf numFmtId="0" fontId="20" fillId="0" borderId="41" xfId="0" applyFont="1" applyBorder="1" applyAlignment="1">
      <alignment vertical="center" shrinkToFit="1"/>
    </xf>
    <xf numFmtId="0" fontId="40" fillId="0" borderId="41" xfId="0" applyFont="1" applyBorder="1" applyAlignment="1">
      <alignment vertical="center" shrinkToFit="1"/>
    </xf>
    <xf numFmtId="0" fontId="20" fillId="0" borderId="39" xfId="0" applyFont="1" applyBorder="1" applyAlignment="1">
      <alignment horizontal="right" vertical="center" shrinkToFit="1"/>
    </xf>
    <xf numFmtId="0" fontId="41" fillId="0" borderId="25" xfId="0" applyFont="1" applyBorder="1" applyAlignment="1">
      <alignment vertical="center"/>
    </xf>
    <xf numFmtId="0" fontId="42" fillId="0" borderId="25" xfId="0" applyFont="1" applyBorder="1" applyAlignment="1">
      <alignment vertical="center"/>
    </xf>
    <xf numFmtId="0" fontId="43" fillId="0" borderId="25" xfId="0" applyFont="1" applyBorder="1" applyAlignment="1">
      <alignment horizontal="left" vertical="center"/>
    </xf>
    <xf numFmtId="0" fontId="44" fillId="0" borderId="25" xfId="0" applyFont="1" applyBorder="1" applyAlignment="1">
      <alignment horizontal="left" vertical="center"/>
    </xf>
    <xf numFmtId="0" fontId="43" fillId="0" borderId="0" xfId="0" applyFont="1" applyAlignment="1">
      <alignment horizontal="left" vertical="center"/>
    </xf>
    <xf numFmtId="0" fontId="45" fillId="0" borderId="0" xfId="0" applyFont="1" applyAlignment="1">
      <alignment horizontal="left" vertical="center"/>
    </xf>
    <xf numFmtId="0" fontId="19" fillId="0" borderId="0" xfId="0" applyFont="1" applyAlignment="1">
      <alignment horizontal="center" vertical="center"/>
    </xf>
    <xf numFmtId="0" fontId="42" fillId="0" borderId="0" xfId="0" applyFont="1" applyAlignment="1">
      <alignment horizontal="left" vertical="top"/>
    </xf>
    <xf numFmtId="0" fontId="29" fillId="0" borderId="0" xfId="0" applyFont="1" applyAlignment="1">
      <alignment horizontal="left" vertical="top"/>
    </xf>
    <xf numFmtId="0" fontId="17" fillId="0" borderId="0" xfId="0" applyFont="1" applyAlignment="1">
      <alignment vertical="center"/>
    </xf>
    <xf numFmtId="0" fontId="42" fillId="0" borderId="0" xfId="0" applyFont="1" applyAlignment="1">
      <alignment horizontal="left"/>
    </xf>
    <xf numFmtId="0" fontId="42" fillId="0" borderId="0" xfId="0" applyFont="1" applyAlignment="1">
      <alignment vertical="center"/>
    </xf>
    <xf numFmtId="0" fontId="46" fillId="0" borderId="0" xfId="0" applyFont="1" applyAlignment="1"/>
    <xf numFmtId="0" fontId="47" fillId="0" borderId="0" xfId="0" applyFont="1" applyAlignment="1">
      <alignment vertical="center"/>
    </xf>
    <xf numFmtId="0" fontId="48" fillId="0" borderId="0" xfId="0" applyFont="1" applyAlignment="1">
      <alignment vertical="center"/>
    </xf>
    <xf numFmtId="0" fontId="29" fillId="0" borderId="0" xfId="0" applyFont="1" applyAlignment="1">
      <alignment horizontal="left" vertical="top" wrapText="1"/>
    </xf>
    <xf numFmtId="0" fontId="29" fillId="0" borderId="22" xfId="0" applyFont="1" applyBorder="1" applyAlignment="1">
      <alignment vertical="center"/>
    </xf>
    <xf numFmtId="0" fontId="49" fillId="0" borderId="22" xfId="0" applyFont="1" applyBorder="1" applyAlignment="1">
      <alignment vertical="center"/>
    </xf>
    <xf numFmtId="0" fontId="50" fillId="0" borderId="0" xfId="0" applyFont="1" applyAlignment="1">
      <alignment vertical="center"/>
    </xf>
    <xf numFmtId="0" fontId="41" fillId="0" borderId="70" xfId="0" applyFont="1" applyBorder="1" applyAlignment="1">
      <alignment vertical="center"/>
    </xf>
    <xf numFmtId="0" fontId="42" fillId="0" borderId="70" xfId="0" applyFont="1" applyBorder="1" applyAlignment="1">
      <alignment vertical="center"/>
    </xf>
    <xf numFmtId="0" fontId="43" fillId="0" borderId="70" xfId="0" applyFont="1" applyBorder="1" applyAlignment="1">
      <alignment horizontal="left" vertical="center"/>
    </xf>
    <xf numFmtId="0" fontId="53" fillId="0" borderId="70" xfId="0" applyFont="1" applyBorder="1" applyAlignment="1">
      <alignment horizontal="left" vertical="center"/>
    </xf>
    <xf numFmtId="0" fontId="29" fillId="0" borderId="74" xfId="0" applyFont="1" applyBorder="1" applyAlignment="1">
      <alignment vertical="center"/>
    </xf>
    <xf numFmtId="0" fontId="54" fillId="0" borderId="74" xfId="0" applyFont="1" applyBorder="1" applyAlignment="1">
      <alignment vertical="center"/>
    </xf>
    <xf numFmtId="0" fontId="55" fillId="0" borderId="0" xfId="0" applyFont="1" applyAlignment="1">
      <alignment vertical="center"/>
    </xf>
    <xf numFmtId="0" fontId="0" fillId="0" borderId="0" xfId="0" applyFont="1" applyAlignment="1">
      <alignment vertical="center"/>
    </xf>
    <xf numFmtId="0" fontId="11" fillId="0" borderId="0" xfId="0" applyFont="1" applyAlignment="1">
      <alignment vertical="center"/>
    </xf>
    <xf numFmtId="0" fontId="7" fillId="0" borderId="0" xfId="0" applyFont="1" applyAlignment="1">
      <alignment vertical="center"/>
    </xf>
    <xf numFmtId="0" fontId="21" fillId="0" borderId="0" xfId="0" applyFont="1" applyAlignment="1">
      <alignment vertical="center"/>
    </xf>
    <xf numFmtId="0" fontId="10" fillId="0" borderId="30" xfId="0" applyFont="1" applyBorder="1" applyAlignment="1">
      <alignment vertical="center"/>
    </xf>
    <xf numFmtId="5" fontId="34" fillId="0" borderId="0" xfId="0" applyNumberFormat="1" applyFont="1" applyAlignment="1">
      <alignment horizontal="center"/>
    </xf>
    <xf numFmtId="0" fontId="19" fillId="0" borderId="0" xfId="0" applyFont="1" applyAlignment="1">
      <alignment horizontal="left" vertical="center"/>
    </xf>
    <xf numFmtId="0" fontId="19" fillId="0" borderId="0" xfId="0" applyFont="1" applyAlignment="1">
      <alignment vertical="center"/>
    </xf>
    <xf numFmtId="0" fontId="2" fillId="0" borderId="0" xfId="0" applyFont="1" applyAlignment="1">
      <alignment horizontal="left" vertical="center"/>
    </xf>
    <xf numFmtId="0" fontId="2" fillId="0" borderId="0" xfId="0" applyFont="1" applyAlignment="1">
      <alignment vertical="top" wrapText="1"/>
    </xf>
    <xf numFmtId="0" fontId="13" fillId="0" borderId="0" xfId="0" applyFont="1" applyFill="1" applyAlignment="1">
      <alignment vertical="center"/>
    </xf>
    <xf numFmtId="0" fontId="2" fillId="0" borderId="22" xfId="0" applyFont="1" applyBorder="1" applyAlignment="1">
      <alignment horizontal="left"/>
    </xf>
    <xf numFmtId="0" fontId="10" fillId="0" borderId="22" xfId="0" applyFont="1" applyBorder="1" applyAlignment="1">
      <alignment horizontal="left"/>
    </xf>
    <xf numFmtId="0" fontId="69" fillId="0" borderId="0" xfId="0" applyFont="1" applyAlignment="1"/>
    <xf numFmtId="0" fontId="2" fillId="0" borderId="0" xfId="0" applyFont="1" applyAlignment="1">
      <alignment horizontal="left"/>
    </xf>
    <xf numFmtId="0" fontId="19" fillId="0" borderId="38" xfId="0" applyFont="1" applyBorder="1" applyAlignment="1" applyProtection="1">
      <alignment horizontal="center" vertical="center" shrinkToFit="1"/>
      <protection locked="0"/>
    </xf>
    <xf numFmtId="0" fontId="71" fillId="0" borderId="7" xfId="0" applyFont="1" applyBorder="1" applyAlignment="1">
      <alignment vertical="center"/>
    </xf>
    <xf numFmtId="0" fontId="0" fillId="0" borderId="30" xfId="0" applyFont="1" applyBorder="1" applyAlignment="1">
      <alignment vertical="center"/>
    </xf>
    <xf numFmtId="0" fontId="13" fillId="0" borderId="30" xfId="0" applyFont="1" applyBorder="1" applyAlignment="1">
      <alignment vertical="center"/>
    </xf>
    <xf numFmtId="0" fontId="0" fillId="0" borderId="75" xfId="0" applyFont="1" applyBorder="1" applyAlignment="1">
      <alignment vertical="center"/>
    </xf>
    <xf numFmtId="0" fontId="72" fillId="0" borderId="76" xfId="0" applyFont="1" applyBorder="1" applyAlignment="1"/>
    <xf numFmtId="0" fontId="0" fillId="0" borderId="76" xfId="0" applyFont="1" applyBorder="1" applyAlignment="1">
      <alignment vertical="center"/>
    </xf>
    <xf numFmtId="0" fontId="0" fillId="0" borderId="77" xfId="0" applyFont="1" applyBorder="1" applyAlignment="1">
      <alignment vertical="center"/>
    </xf>
    <xf numFmtId="0" fontId="0" fillId="0" borderId="78" xfId="0" applyFont="1" applyBorder="1" applyAlignment="1">
      <alignment vertical="center"/>
    </xf>
    <xf numFmtId="0" fontId="2" fillId="0" borderId="30" xfId="0" applyFont="1" applyBorder="1" applyAlignment="1">
      <alignment vertical="center"/>
    </xf>
    <xf numFmtId="0" fontId="0" fillId="0" borderId="79" xfId="0" applyFont="1" applyBorder="1" applyAlignment="1">
      <alignment vertical="center"/>
    </xf>
    <xf numFmtId="0" fontId="0" fillId="0" borderId="80" xfId="0" applyFont="1" applyBorder="1" applyAlignment="1">
      <alignment vertical="center"/>
    </xf>
    <xf numFmtId="0" fontId="2" fillId="0" borderId="81" xfId="0" applyFont="1" applyBorder="1" applyAlignment="1">
      <alignment vertical="top"/>
    </xf>
    <xf numFmtId="0" fontId="31" fillId="0" borderId="81" xfId="0" applyFont="1" applyBorder="1" applyAlignment="1">
      <alignment wrapText="1"/>
    </xf>
    <xf numFmtId="0" fontId="31" fillId="0" borderId="82" xfId="0" applyFont="1" applyBorder="1" applyAlignment="1">
      <alignment wrapText="1"/>
    </xf>
    <xf numFmtId="0" fontId="0" fillId="0" borderId="0" xfId="0" applyFont="1" applyAlignment="1">
      <alignment vertical="center"/>
    </xf>
    <xf numFmtId="0" fontId="0" fillId="0" borderId="0" xfId="0" applyFont="1" applyAlignment="1">
      <alignment vertical="center"/>
    </xf>
    <xf numFmtId="0" fontId="2" fillId="0" borderId="30" xfId="0" applyFont="1" applyBorder="1" applyAlignment="1">
      <alignment horizontal="left"/>
    </xf>
    <xf numFmtId="0" fontId="2" fillId="0" borderId="79" xfId="0" applyFont="1" applyBorder="1" applyAlignment="1">
      <alignment horizontal="left"/>
    </xf>
    <xf numFmtId="0" fontId="11" fillId="0" borderId="5" xfId="0" applyFont="1" applyBorder="1" applyAlignment="1">
      <alignment vertical="center"/>
    </xf>
    <xf numFmtId="0" fontId="0" fillId="0" borderId="0" xfId="0" applyFont="1" applyAlignment="1">
      <alignment vertical="center"/>
    </xf>
    <xf numFmtId="0" fontId="9" fillId="2" borderId="1" xfId="0" applyFont="1" applyFill="1" applyBorder="1" applyAlignment="1">
      <alignment horizontal="center"/>
    </xf>
    <xf numFmtId="0" fontId="10" fillId="0" borderId="1" xfId="0" applyFont="1" applyBorder="1" applyAlignment="1">
      <alignment vertical="center"/>
    </xf>
    <xf numFmtId="0" fontId="11" fillId="0" borderId="0" xfId="0" applyFont="1" applyAlignment="1">
      <alignment vertical="center"/>
    </xf>
    <xf numFmtId="0" fontId="12" fillId="0" borderId="2" xfId="0" applyFont="1" applyBorder="1" applyAlignment="1">
      <alignment vertical="center"/>
    </xf>
    <xf numFmtId="0" fontId="10" fillId="0" borderId="3" xfId="0" applyFont="1" applyBorder="1" applyAlignment="1">
      <alignment vertical="center"/>
    </xf>
    <xf numFmtId="0" fontId="19" fillId="0" borderId="5" xfId="0" applyFont="1" applyBorder="1" applyAlignment="1">
      <alignment vertical="center"/>
    </xf>
    <xf numFmtId="0" fontId="9" fillId="0" borderId="0" xfId="0" applyFont="1" applyAlignment="1">
      <alignment horizontal="center" vertical="center"/>
    </xf>
    <xf numFmtId="0" fontId="22" fillId="0" borderId="0" xfId="0" applyFont="1" applyAlignment="1">
      <alignment horizontal="center" vertical="center"/>
    </xf>
    <xf numFmtId="0" fontId="7" fillId="0" borderId="0" xfId="0" applyFont="1" applyAlignment="1">
      <alignment vertical="center"/>
    </xf>
    <xf numFmtId="0" fontId="21" fillId="0" borderId="0" xfId="0" applyFont="1" applyAlignment="1">
      <alignment vertical="center"/>
    </xf>
    <xf numFmtId="0" fontId="25" fillId="0" borderId="0" xfId="0" applyFont="1" applyAlignment="1">
      <alignment horizontal="center" vertical="center"/>
    </xf>
    <xf numFmtId="0" fontId="23" fillId="0" borderId="14" xfId="0" applyFont="1" applyBorder="1" applyAlignment="1">
      <alignment horizontal="center" vertical="center"/>
    </xf>
    <xf numFmtId="0" fontId="10" fillId="0" borderId="15" xfId="0" applyFont="1" applyBorder="1" applyAlignment="1">
      <alignment vertical="center"/>
    </xf>
    <xf numFmtId="0" fontId="10" fillId="0" borderId="16" xfId="0" applyFont="1" applyBorder="1" applyAlignment="1">
      <alignment vertical="center"/>
    </xf>
    <xf numFmtId="0" fontId="24" fillId="0" borderId="0" xfId="0" applyFont="1" applyAlignment="1">
      <alignment horizontal="center" vertical="center"/>
    </xf>
    <xf numFmtId="0" fontId="26" fillId="0" borderId="0" xfId="0" applyFont="1" applyAlignment="1">
      <alignment horizontal="center" vertical="center"/>
    </xf>
    <xf numFmtId="0" fontId="37" fillId="3" borderId="33" xfId="0" applyFont="1" applyFill="1" applyBorder="1" applyAlignment="1">
      <alignment horizontal="center" vertical="center"/>
    </xf>
    <xf numFmtId="0" fontId="10" fillId="0" borderId="30" xfId="0" applyFont="1" applyBorder="1" applyAlignment="1">
      <alignment vertical="center"/>
    </xf>
    <xf numFmtId="0" fontId="10" fillId="0" borderId="31" xfId="0" applyFont="1" applyBorder="1" applyAlignment="1">
      <alignment vertical="center"/>
    </xf>
    <xf numFmtId="0" fontId="38" fillId="3" borderId="49" xfId="0" applyFont="1" applyFill="1" applyBorder="1" applyAlignment="1">
      <alignment horizontal="center" vertical="center"/>
    </xf>
    <xf numFmtId="0" fontId="10" fillId="0" borderId="50" xfId="0" applyFont="1" applyBorder="1" applyAlignment="1">
      <alignment vertical="center"/>
    </xf>
    <xf numFmtId="0" fontId="10" fillId="0" borderId="51" xfId="0" applyFont="1" applyBorder="1" applyAlignment="1">
      <alignment vertical="center"/>
    </xf>
    <xf numFmtId="5" fontId="19" fillId="0" borderId="45" xfId="0" applyNumberFormat="1" applyFont="1" applyBorder="1" applyAlignment="1">
      <alignment vertical="center"/>
    </xf>
    <xf numFmtId="0" fontId="10" fillId="0" borderId="46" xfId="0" applyFont="1" applyBorder="1" applyAlignment="1">
      <alignment vertical="center"/>
    </xf>
    <xf numFmtId="0" fontId="10" fillId="0" borderId="47" xfId="0" applyFont="1" applyBorder="1" applyAlignment="1">
      <alignment vertical="center"/>
    </xf>
    <xf numFmtId="0" fontId="37" fillId="3" borderId="49" xfId="0" applyFont="1" applyFill="1" applyBorder="1" applyAlignment="1">
      <alignment horizontal="center" vertical="center"/>
    </xf>
    <xf numFmtId="9" fontId="19" fillId="0" borderId="45" xfId="0" applyNumberFormat="1" applyFont="1" applyBorder="1" applyAlignment="1">
      <alignment vertical="center"/>
    </xf>
    <xf numFmtId="0" fontId="20" fillId="0" borderId="35" xfId="0" applyFont="1" applyBorder="1" applyAlignment="1">
      <alignment vertical="center" shrinkToFit="1"/>
    </xf>
    <xf numFmtId="0" fontId="10" fillId="0" borderId="36" xfId="0" applyFont="1" applyBorder="1" applyAlignment="1">
      <alignment vertical="center"/>
    </xf>
    <xf numFmtId="0" fontId="10" fillId="0" borderId="37" xfId="0" applyFont="1" applyBorder="1" applyAlignment="1">
      <alignment vertical="center"/>
    </xf>
    <xf numFmtId="0" fontId="19" fillId="2" borderId="43" xfId="0" applyFont="1" applyFill="1" applyBorder="1" applyAlignment="1">
      <alignment vertical="center"/>
    </xf>
    <xf numFmtId="0" fontId="10" fillId="0" borderId="44" xfId="0" applyFont="1" applyBorder="1" applyAlignment="1">
      <alignment vertical="center"/>
    </xf>
    <xf numFmtId="0" fontId="10" fillId="0" borderId="39" xfId="0" applyFont="1" applyBorder="1" applyAlignment="1">
      <alignment vertical="center"/>
    </xf>
    <xf numFmtId="5" fontId="19" fillId="0" borderId="43" xfId="0" applyNumberFormat="1" applyFont="1" applyBorder="1" applyAlignment="1">
      <alignment vertical="center"/>
    </xf>
    <xf numFmtId="0" fontId="20" fillId="2" borderId="35" xfId="0" applyFont="1" applyFill="1" applyBorder="1" applyAlignment="1">
      <alignment horizontal="left" vertical="center" shrinkToFit="1"/>
    </xf>
    <xf numFmtId="0" fontId="31" fillId="0" borderId="25" xfId="0" applyFont="1" applyBorder="1" applyAlignment="1">
      <alignment vertical="top" wrapText="1"/>
    </xf>
    <xf numFmtId="0" fontId="10" fillId="0" borderId="25" xfId="0" applyFont="1" applyBorder="1" applyAlignment="1">
      <alignment vertical="center"/>
    </xf>
    <xf numFmtId="0" fontId="17" fillId="2" borderId="0" xfId="0" applyFont="1" applyFill="1" applyAlignment="1">
      <alignment horizontal="center" vertical="center" shrinkToFit="1"/>
    </xf>
    <xf numFmtId="0" fontId="10" fillId="0" borderId="26" xfId="0" applyFont="1" applyBorder="1" applyAlignment="1">
      <alignment vertical="center"/>
    </xf>
    <xf numFmtId="0" fontId="32" fillId="0" borderId="26" xfId="0" applyFont="1" applyBorder="1" applyAlignment="1">
      <alignment vertical="center"/>
    </xf>
    <xf numFmtId="5" fontId="34" fillId="0" borderId="0" xfId="0" applyNumberFormat="1" applyFont="1" applyAlignment="1">
      <alignment horizontal="center"/>
    </xf>
    <xf numFmtId="0" fontId="38" fillId="3" borderId="30" xfId="0" applyFont="1" applyFill="1" applyBorder="1" applyAlignment="1">
      <alignment horizontal="center" vertical="center"/>
    </xf>
    <xf numFmtId="0" fontId="37" fillId="3" borderId="27" xfId="0" applyFont="1" applyFill="1" applyBorder="1" applyAlignment="1">
      <alignment horizontal="center" vertical="center"/>
    </xf>
    <xf numFmtId="0" fontId="10" fillId="0" borderId="28" xfId="0" applyFont="1" applyBorder="1" applyAlignment="1">
      <alignment vertical="center"/>
    </xf>
    <xf numFmtId="0" fontId="19" fillId="2" borderId="40" xfId="0" applyFont="1" applyFill="1" applyBorder="1" applyAlignment="1">
      <alignment vertical="center"/>
    </xf>
    <xf numFmtId="0" fontId="10" fillId="0" borderId="41" xfId="0" applyFont="1" applyBorder="1" applyAlignment="1">
      <alignment vertical="center"/>
    </xf>
    <xf numFmtId="0" fontId="10" fillId="0" borderId="42" xfId="0" applyFont="1" applyBorder="1" applyAlignment="1">
      <alignment vertical="center"/>
    </xf>
    <xf numFmtId="0" fontId="19" fillId="0" borderId="0" xfId="0" applyFont="1" applyAlignment="1">
      <alignment horizontal="left" vertical="center"/>
    </xf>
    <xf numFmtId="0" fontId="19" fillId="0" borderId="0" xfId="0" applyFont="1" applyAlignment="1">
      <alignment vertical="center"/>
    </xf>
    <xf numFmtId="0" fontId="38" fillId="3" borderId="59" xfId="0" applyFont="1" applyFill="1" applyBorder="1" applyAlignment="1">
      <alignment horizontal="center" vertical="center"/>
    </xf>
    <xf numFmtId="0" fontId="10" fillId="0" borderId="60" xfId="0" applyFont="1" applyBorder="1" applyAlignment="1">
      <alignment vertical="center"/>
    </xf>
    <xf numFmtId="0" fontId="10" fillId="0" borderId="61" xfId="0" applyFont="1" applyBorder="1" applyAlignment="1">
      <alignment vertical="center"/>
    </xf>
    <xf numFmtId="5" fontId="36" fillId="0" borderId="45" xfId="0" applyNumberFormat="1" applyFont="1" applyBorder="1" applyAlignment="1">
      <alignment vertical="center"/>
    </xf>
    <xf numFmtId="0" fontId="20" fillId="0" borderId="35" xfId="0" applyFont="1" applyBorder="1" applyAlignment="1">
      <alignment horizontal="left" vertical="center" shrinkToFit="1"/>
    </xf>
    <xf numFmtId="0" fontId="20" fillId="2" borderId="43" xfId="0" applyFont="1" applyFill="1" applyBorder="1" applyAlignment="1">
      <alignment vertical="center"/>
    </xf>
    <xf numFmtId="5" fontId="20" fillId="0" borderId="43" xfId="0" applyNumberFormat="1" applyFont="1" applyBorder="1" applyAlignment="1">
      <alignment vertical="center"/>
    </xf>
    <xf numFmtId="0" fontId="38" fillId="3" borderId="54" xfId="0" applyFont="1" applyFill="1" applyBorder="1" applyAlignment="1">
      <alignment horizontal="center" vertical="center"/>
    </xf>
    <xf numFmtId="0" fontId="10" fillId="0" borderId="55" xfId="0" applyFont="1" applyBorder="1" applyAlignment="1">
      <alignment vertical="center"/>
    </xf>
    <xf numFmtId="0" fontId="10" fillId="0" borderId="56" xfId="0" applyFont="1" applyBorder="1" applyAlignment="1">
      <alignment vertical="center"/>
    </xf>
    <xf numFmtId="0" fontId="19" fillId="2" borderId="45" xfId="0" applyFont="1" applyFill="1" applyBorder="1" applyAlignment="1">
      <alignment vertical="center"/>
    </xf>
    <xf numFmtId="0" fontId="40" fillId="2" borderId="35" xfId="0" applyFont="1" applyFill="1" applyBorder="1" applyAlignment="1">
      <alignment horizontal="left" vertical="center" shrinkToFit="1"/>
    </xf>
    <xf numFmtId="0" fontId="20" fillId="2" borderId="41" xfId="0" applyFont="1" applyFill="1" applyBorder="1" applyAlignment="1">
      <alignment vertical="center" shrinkToFit="1"/>
    </xf>
    <xf numFmtId="0" fontId="40" fillId="2" borderId="41" xfId="0" applyFont="1" applyFill="1" applyBorder="1" applyAlignment="1">
      <alignment vertical="center" shrinkToFit="1"/>
    </xf>
    <xf numFmtId="0" fontId="39" fillId="3" borderId="33" xfId="0" applyFont="1" applyFill="1" applyBorder="1" applyAlignment="1">
      <alignment horizontal="center" vertical="center"/>
    </xf>
    <xf numFmtId="0" fontId="10" fillId="0" borderId="34" xfId="0" applyFont="1" applyBorder="1" applyAlignment="1">
      <alignment vertical="center"/>
    </xf>
    <xf numFmtId="0" fontId="40" fillId="0" borderId="35" xfId="0" applyFont="1" applyBorder="1" applyAlignment="1">
      <alignment vertical="center" shrinkToFit="1"/>
    </xf>
    <xf numFmtId="0" fontId="37" fillId="3" borderId="30" xfId="0" applyFont="1" applyFill="1" applyBorder="1" applyAlignment="1">
      <alignment horizontal="center" vertical="center"/>
    </xf>
    <xf numFmtId="0" fontId="10" fillId="0" borderId="48" xfId="0" applyFont="1" applyBorder="1" applyAlignment="1">
      <alignment vertical="center"/>
    </xf>
    <xf numFmtId="0" fontId="5" fillId="0" borderId="52" xfId="0" applyFont="1" applyBorder="1" applyAlignment="1">
      <alignment horizontal="center" vertical="center"/>
    </xf>
    <xf numFmtId="0" fontId="10" fillId="0" borderId="22" xfId="0" applyFont="1" applyBorder="1" applyAlignment="1">
      <alignment vertical="center"/>
    </xf>
    <xf numFmtId="0" fontId="10" fillId="0" borderId="53" xfId="0" applyFont="1" applyBorder="1" applyAlignment="1">
      <alignment vertical="center"/>
    </xf>
    <xf numFmtId="0" fontId="5" fillId="0" borderId="57" xfId="0" applyFont="1" applyBorder="1" applyAlignment="1">
      <alignment vertical="center"/>
    </xf>
    <xf numFmtId="0" fontId="10" fillId="0" borderId="58" xfId="0" applyFont="1" applyBorder="1" applyAlignment="1">
      <alignment vertical="center"/>
    </xf>
    <xf numFmtId="0" fontId="5" fillId="0" borderId="57" xfId="0" applyFont="1" applyBorder="1" applyAlignment="1">
      <alignment vertical="center" wrapText="1"/>
    </xf>
    <xf numFmtId="0" fontId="10" fillId="0" borderId="57" xfId="0" applyFont="1" applyBorder="1" applyAlignment="1">
      <alignment vertical="center"/>
    </xf>
    <xf numFmtId="0" fontId="2" fillId="0" borderId="22" xfId="0" applyFont="1" applyBorder="1" applyAlignment="1">
      <alignment horizontal="left" wrapText="1"/>
    </xf>
    <xf numFmtId="0" fontId="28" fillId="0" borderId="0" xfId="0" applyFont="1" applyAlignment="1">
      <alignment horizontal="center"/>
    </xf>
    <xf numFmtId="0" fontId="10" fillId="0" borderId="24" xfId="0" applyFont="1" applyBorder="1" applyAlignment="1">
      <alignment vertical="center"/>
    </xf>
    <xf numFmtId="0" fontId="19" fillId="2" borderId="23" xfId="0" applyFont="1" applyFill="1" applyBorder="1" applyAlignment="1">
      <alignment horizontal="left" vertical="center"/>
    </xf>
    <xf numFmtId="0" fontId="10" fillId="0" borderId="23" xfId="0" applyFont="1" applyBorder="1" applyAlignment="1">
      <alignment vertical="center"/>
    </xf>
    <xf numFmtId="0" fontId="2" fillId="0" borderId="0" xfId="0" applyFont="1" applyAlignment="1">
      <alignment horizontal="left" vertical="center"/>
    </xf>
    <xf numFmtId="14" fontId="19" fillId="0" borderId="0" xfId="0" applyNumberFormat="1" applyFont="1" applyAlignment="1">
      <alignment horizontal="left" vertical="center"/>
    </xf>
    <xf numFmtId="176" fontId="2" fillId="0" borderId="0" xfId="0" applyNumberFormat="1" applyFont="1" applyAlignment="1">
      <alignment horizontal="left" vertical="center"/>
    </xf>
    <xf numFmtId="49" fontId="19" fillId="2" borderId="23" xfId="0" applyNumberFormat="1" applyFont="1" applyFill="1" applyBorder="1" applyAlignment="1">
      <alignment vertical="center"/>
    </xf>
    <xf numFmtId="0" fontId="33" fillId="2" borderId="23" xfId="0" applyFont="1" applyFill="1" applyBorder="1" applyAlignment="1">
      <alignment vertical="center"/>
    </xf>
    <xf numFmtId="0" fontId="19" fillId="2" borderId="23" xfId="0" applyFont="1" applyFill="1" applyBorder="1" applyAlignment="1">
      <alignment vertical="center"/>
    </xf>
    <xf numFmtId="0" fontId="2" fillId="0" borderId="0" xfId="0" applyFont="1" applyAlignment="1">
      <alignment vertical="top" wrapText="1"/>
    </xf>
    <xf numFmtId="0" fontId="30" fillId="2" borderId="23" xfId="0" applyFont="1" applyFill="1" applyBorder="1" applyAlignment="1"/>
    <xf numFmtId="0" fontId="51" fillId="4" borderId="0" xfId="0" applyFont="1" applyFill="1" applyAlignment="1">
      <alignment horizontal="center" vertical="center" wrapText="1"/>
    </xf>
    <xf numFmtId="0" fontId="52" fillId="4" borderId="0" xfId="0" applyFont="1" applyFill="1" applyAlignment="1">
      <alignment horizontal="center" vertical="center" wrapText="1"/>
    </xf>
    <xf numFmtId="0" fontId="17" fillId="0" borderId="0" xfId="0" applyFont="1" applyAlignment="1">
      <alignment vertical="center"/>
    </xf>
    <xf numFmtId="49" fontId="42" fillId="0" borderId="0" xfId="0" applyNumberFormat="1" applyFont="1" applyAlignment="1">
      <alignment vertical="center"/>
    </xf>
    <xf numFmtId="0" fontId="5" fillId="0" borderId="57" xfId="0" applyFont="1" applyBorder="1" applyAlignment="1">
      <alignment vertical="top" wrapText="1"/>
    </xf>
    <xf numFmtId="0" fontId="10" fillId="0" borderId="62" xfId="0" applyFont="1" applyBorder="1" applyAlignment="1">
      <alignment vertical="center"/>
    </xf>
    <xf numFmtId="0" fontId="10" fillId="0" borderId="63" xfId="0" applyFont="1" applyBorder="1" applyAlignment="1">
      <alignment vertical="center"/>
    </xf>
    <xf numFmtId="0" fontId="19" fillId="0" borderId="0" xfId="0" applyFont="1" applyAlignment="1">
      <alignment horizontal="left"/>
    </xf>
    <xf numFmtId="0" fontId="0" fillId="0" borderId="0" xfId="0" applyFont="1" applyAlignment="1"/>
    <xf numFmtId="0" fontId="5" fillId="0" borderId="64" xfId="0" applyFont="1" applyBorder="1" applyAlignment="1">
      <alignment horizontal="center" vertical="center"/>
    </xf>
    <xf numFmtId="0" fontId="10" fillId="0" borderId="65" xfId="0" applyFont="1" applyBorder="1" applyAlignment="1">
      <alignment vertical="center"/>
    </xf>
    <xf numFmtId="0" fontId="10" fillId="0" borderId="66" xfId="0" applyFont="1" applyBorder="1" applyAlignment="1">
      <alignment vertical="center"/>
    </xf>
    <xf numFmtId="0" fontId="41" fillId="2" borderId="52" xfId="0" applyFont="1" applyFill="1" applyBorder="1" applyAlignment="1">
      <alignment vertical="center" wrapText="1"/>
    </xf>
    <xf numFmtId="0" fontId="20" fillId="2" borderId="35" xfId="0" applyFont="1" applyFill="1" applyBorder="1" applyAlignment="1" applyProtection="1">
      <alignment horizontal="left" vertical="center" shrinkToFit="1"/>
      <protection locked="0"/>
    </xf>
    <xf numFmtId="0" fontId="10" fillId="0" borderId="36" xfId="0" applyFont="1" applyBorder="1" applyAlignment="1" applyProtection="1">
      <alignment vertical="center"/>
      <protection locked="0"/>
    </xf>
    <xf numFmtId="0" fontId="10" fillId="0" borderId="37" xfId="0" applyFont="1" applyBorder="1" applyAlignment="1" applyProtection="1">
      <alignment vertical="center"/>
      <protection locked="0"/>
    </xf>
    <xf numFmtId="0" fontId="17" fillId="2" borderId="0" xfId="0" applyFont="1" applyFill="1" applyAlignment="1" applyProtection="1">
      <alignment horizontal="center" vertical="center" shrinkToFit="1"/>
      <protection locked="0"/>
    </xf>
    <xf numFmtId="0" fontId="13" fillId="0" borderId="0" xfId="0" applyFont="1" applyAlignment="1" applyProtection="1">
      <alignment vertical="center"/>
      <protection locked="0"/>
    </xf>
    <xf numFmtId="0" fontId="67" fillId="0" borderId="26" xfId="0" applyFont="1" applyBorder="1" applyAlignment="1" applyProtection="1">
      <alignment vertical="center"/>
      <protection locked="0"/>
    </xf>
    <xf numFmtId="0" fontId="20" fillId="0" borderId="35" xfId="0" applyFont="1" applyBorder="1" applyAlignment="1" applyProtection="1">
      <alignment vertical="center" shrinkToFit="1"/>
      <protection locked="0"/>
    </xf>
    <xf numFmtId="0" fontId="19" fillId="2" borderId="40" xfId="0" applyFont="1" applyFill="1" applyBorder="1" applyAlignment="1" applyProtection="1">
      <alignment vertical="center"/>
      <protection locked="0"/>
    </xf>
    <xf numFmtId="0" fontId="10" fillId="0" borderId="41" xfId="0" applyFont="1" applyBorder="1" applyAlignment="1" applyProtection="1">
      <alignment vertical="center"/>
      <protection locked="0"/>
    </xf>
    <xf numFmtId="0" fontId="10" fillId="0" borderId="42" xfId="0" applyFont="1" applyBorder="1" applyAlignment="1" applyProtection="1">
      <alignment vertical="center"/>
      <protection locked="0"/>
    </xf>
    <xf numFmtId="0" fontId="19" fillId="2" borderId="43" xfId="0" applyFont="1" applyFill="1" applyBorder="1" applyAlignment="1" applyProtection="1">
      <alignment vertical="center"/>
      <protection locked="0"/>
    </xf>
    <xf numFmtId="0" fontId="10" fillId="0" borderId="44" xfId="0" applyFont="1" applyBorder="1" applyAlignment="1" applyProtection="1">
      <alignment vertical="center"/>
      <protection locked="0"/>
    </xf>
    <xf numFmtId="0" fontId="10" fillId="0" borderId="39" xfId="0" applyFont="1" applyBorder="1" applyAlignment="1" applyProtection="1">
      <alignment vertical="center"/>
      <protection locked="0"/>
    </xf>
    <xf numFmtId="0" fontId="20" fillId="2" borderId="43" xfId="0" applyFont="1" applyFill="1" applyBorder="1" applyAlignment="1" applyProtection="1">
      <alignment vertical="center"/>
      <protection locked="0"/>
    </xf>
    <xf numFmtId="0" fontId="37" fillId="3" borderId="71" xfId="0" applyFont="1" applyFill="1" applyBorder="1" applyAlignment="1">
      <alignment horizontal="center" vertical="center"/>
    </xf>
    <xf numFmtId="0" fontId="10" fillId="0" borderId="72" xfId="0" applyFont="1" applyBorder="1" applyAlignment="1">
      <alignment vertical="center"/>
    </xf>
    <xf numFmtId="0" fontId="10" fillId="0" borderId="73" xfId="0" applyFont="1" applyBorder="1" applyAlignment="1">
      <alignment vertical="center"/>
    </xf>
    <xf numFmtId="0" fontId="19" fillId="2" borderId="45" xfId="0" applyFont="1" applyFill="1" applyBorder="1" applyAlignment="1" applyProtection="1">
      <alignment vertical="center"/>
      <protection locked="0"/>
    </xf>
    <xf numFmtId="0" fontId="10" fillId="0" borderId="46" xfId="0" applyFont="1" applyBorder="1" applyAlignment="1" applyProtection="1">
      <alignment vertical="center"/>
      <protection locked="0"/>
    </xf>
    <xf numFmtId="0" fontId="10" fillId="0" borderId="47" xfId="0" applyFont="1" applyBorder="1" applyAlignment="1" applyProtection="1">
      <alignment vertical="center"/>
      <protection locked="0"/>
    </xf>
    <xf numFmtId="0" fontId="40" fillId="2" borderId="35" xfId="0" applyFont="1" applyFill="1" applyBorder="1" applyAlignment="1" applyProtection="1">
      <alignment horizontal="left" vertical="center" shrinkToFit="1"/>
      <protection locked="0"/>
    </xf>
    <xf numFmtId="0" fontId="37" fillId="3" borderId="67" xfId="0" applyFont="1" applyFill="1" applyBorder="1" applyAlignment="1">
      <alignment horizontal="center" vertical="center"/>
    </xf>
    <xf numFmtId="0" fontId="20" fillId="2" borderId="41" xfId="0" applyFont="1" applyFill="1" applyBorder="1" applyAlignment="1" applyProtection="1">
      <alignment vertical="center" shrinkToFit="1"/>
      <protection locked="0"/>
    </xf>
    <xf numFmtId="0" fontId="40" fillId="2" borderId="41" xfId="0" applyFont="1" applyFill="1" applyBorder="1" applyAlignment="1" applyProtection="1">
      <alignment vertical="center" shrinkToFit="1"/>
      <protection locked="0"/>
    </xf>
    <xf numFmtId="0" fontId="40" fillId="0" borderId="35" xfId="0" applyFont="1" applyBorder="1" applyAlignment="1" applyProtection="1">
      <alignment vertical="center" shrinkToFit="1"/>
      <protection locked="0"/>
    </xf>
    <xf numFmtId="0" fontId="37" fillId="3" borderId="0" xfId="0" applyFont="1" applyFill="1" applyAlignment="1">
      <alignment horizontal="center" vertical="center"/>
    </xf>
    <xf numFmtId="0" fontId="10" fillId="0" borderId="68" xfId="0" applyFont="1" applyBorder="1" applyAlignment="1">
      <alignment vertical="center"/>
    </xf>
    <xf numFmtId="0" fontId="10" fillId="0" borderId="48" xfId="0" applyFont="1" applyBorder="1" applyAlignment="1" applyProtection="1">
      <alignment vertical="center"/>
      <protection locked="0"/>
    </xf>
    <xf numFmtId="0" fontId="19" fillId="2" borderId="23" xfId="0" applyFont="1" applyFill="1" applyBorder="1" applyAlignment="1" applyProtection="1">
      <alignment vertical="center"/>
      <protection locked="0"/>
    </xf>
    <xf numFmtId="0" fontId="10" fillId="0" borderId="23" xfId="0" applyFont="1" applyBorder="1" applyAlignment="1" applyProtection="1">
      <alignment vertical="center"/>
      <protection locked="0"/>
    </xf>
    <xf numFmtId="0" fontId="37" fillId="3" borderId="69" xfId="0" applyFont="1" applyFill="1" applyBorder="1" applyAlignment="1">
      <alignment horizontal="center" vertical="center"/>
    </xf>
    <xf numFmtId="14" fontId="19" fillId="0" borderId="0" xfId="0" applyNumberFormat="1" applyFont="1" applyAlignment="1">
      <alignment vertical="center"/>
    </xf>
    <xf numFmtId="0" fontId="19" fillId="2" borderId="23" xfId="0" applyFont="1" applyFill="1" applyBorder="1" applyAlignment="1" applyProtection="1">
      <alignment horizontal="left"/>
      <protection locked="0"/>
    </xf>
    <xf numFmtId="0" fontId="10" fillId="0" borderId="23" xfId="0" applyFont="1" applyBorder="1" applyAlignment="1" applyProtection="1">
      <alignment horizontal="left"/>
      <protection locked="0"/>
    </xf>
    <xf numFmtId="49" fontId="19" fillId="2" borderId="23" xfId="0" applyNumberFormat="1" applyFont="1" applyFill="1" applyBorder="1" applyAlignment="1" applyProtection="1">
      <alignment vertical="center"/>
      <protection locked="0"/>
    </xf>
    <xf numFmtId="0" fontId="33" fillId="2" borderId="23" xfId="0" applyFont="1" applyFill="1" applyBorder="1" applyAlignment="1" applyProtection="1">
      <alignment vertical="center"/>
      <protection locked="0"/>
    </xf>
    <xf numFmtId="0" fontId="41" fillId="0" borderId="0" xfId="0" applyFont="1" applyAlignment="1">
      <alignment vertical="center"/>
    </xf>
    <xf numFmtId="0" fontId="19" fillId="0" borderId="0" xfId="0" applyFont="1" applyAlignment="1">
      <alignment horizontal="center"/>
    </xf>
    <xf numFmtId="0" fontId="0" fillId="0" borderId="0" xfId="0" applyFont="1" applyAlignment="1">
      <alignment horizontal="center"/>
    </xf>
    <xf numFmtId="0" fontId="19" fillId="2" borderId="52" xfId="0" applyFont="1" applyFill="1" applyBorder="1" applyAlignment="1" applyProtection="1">
      <alignment vertical="center"/>
      <protection locked="0"/>
    </xf>
    <xf numFmtId="0" fontId="66" fillId="0" borderId="22" xfId="0" applyFont="1" applyBorder="1" applyAlignment="1" applyProtection="1">
      <alignment vertical="center"/>
      <protection locked="0"/>
    </xf>
    <xf numFmtId="0" fontId="66" fillId="0" borderId="53" xfId="0" applyFont="1" applyBorder="1" applyAlignment="1" applyProtection="1">
      <alignment vertical="center"/>
      <protection locked="0"/>
    </xf>
    <xf numFmtId="0" fontId="66" fillId="0" borderId="57" xfId="0" applyFont="1" applyBorder="1" applyAlignment="1" applyProtection="1">
      <alignment vertical="center"/>
      <protection locked="0"/>
    </xf>
    <xf numFmtId="0" fontId="12" fillId="0" borderId="0" xfId="0" applyFont="1" applyAlignment="1" applyProtection="1">
      <alignment vertical="center"/>
      <protection locked="0"/>
    </xf>
    <xf numFmtId="0" fontId="66" fillId="0" borderId="58" xfId="0" applyFont="1" applyBorder="1" applyAlignment="1" applyProtection="1">
      <alignment vertical="center"/>
      <protection locked="0"/>
    </xf>
    <xf numFmtId="0" fontId="66" fillId="0" borderId="62" xfId="0" applyFont="1" applyBorder="1" applyAlignment="1" applyProtection="1">
      <alignment vertical="center"/>
      <protection locked="0"/>
    </xf>
    <xf numFmtId="0" fontId="66" fillId="0" borderId="25" xfId="0" applyFont="1" applyBorder="1" applyAlignment="1" applyProtection="1">
      <alignment vertical="center"/>
      <protection locked="0"/>
    </xf>
    <xf numFmtId="0" fontId="66" fillId="0" borderId="63" xfId="0" applyFont="1" applyBorder="1" applyAlignment="1" applyProtection="1">
      <alignment vertical="center"/>
      <protection locked="0"/>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ocumenttasks/documenttask1.xml><?xml version="1.0" encoding="utf-8"?>
<Tasks xmlns="http://schemas.microsoft.com/office/tasks/2019/documenttask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jp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jp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absolute">
    <xdr:from>
      <xdr:col>1</xdr:col>
      <xdr:colOff>142875</xdr:colOff>
      <xdr:row>1</xdr:row>
      <xdr:rowOff>95250</xdr:rowOff>
    </xdr:from>
    <xdr:to>
      <xdr:col>5</xdr:col>
      <xdr:colOff>142875</xdr:colOff>
      <xdr:row>7</xdr:row>
      <xdr:rowOff>38100</xdr:rowOff>
    </xdr:to>
    <xdr:sp macro="" textlink="">
      <xdr:nvSpPr>
        <xdr:cNvPr id="1049" name="Text Box 25"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48" name="Text Box 24"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47" name="Text Box 23"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46" name="Text Box 22"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45" name="Text Box 21"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44" name="Text Box 20"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43" name="Text Box 19"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42" name="Text Box 18"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41" name="Text Box 17"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40" name="Text Box 16"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39" name="Text Box 15"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38" name="Text Box 14"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37" name="Text Box 13"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36" name="Text Box 12"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35" name="Text Box 11"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34" name="Text Box 10"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33" name="Text Box 9"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32" name="Text Box 8"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31" name="Text Box 7"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30" name="Text Box 6"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29" name="Text Box 5"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28" name="Text Box 4"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27" name="Text Box 3"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26" name="Text Box 2"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142875</xdr:colOff>
      <xdr:row>1</xdr:row>
      <xdr:rowOff>95250</xdr:rowOff>
    </xdr:from>
    <xdr:to>
      <xdr:col>5</xdr:col>
      <xdr:colOff>142875</xdr:colOff>
      <xdr:row>7</xdr:row>
      <xdr:rowOff>38100</xdr:rowOff>
    </xdr:to>
    <xdr:sp macro="" textlink="">
      <xdr:nvSpPr>
        <xdr:cNvPr id="1025" name="Text Box 1" hidden="1"/>
        <xdr:cNvSpPr txBox="1">
          <a:spLocks noChangeArrowheads="1"/>
        </xdr:cNvSpPr>
      </xdr:nvSpPr>
      <xdr:spPr bwMode="auto">
        <a:xfrm>
          <a:off x="1228725" y="285750"/>
          <a:ext cx="5915025" cy="10858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266701</xdr:colOff>
      <xdr:row>19</xdr:row>
      <xdr:rowOff>277585</xdr:rowOff>
    </xdr:from>
    <xdr:to>
      <xdr:col>4</xdr:col>
      <xdr:colOff>695957</xdr:colOff>
      <xdr:row>23</xdr:row>
      <xdr:rowOff>211119</xdr:rowOff>
    </xdr:to>
    <xdr:pic>
      <xdr:nvPicPr>
        <xdr:cNvPr id="3" name="図 2"/>
        <xdr:cNvPicPr>
          <a:picLocks noChangeAspect="1"/>
        </xdr:cNvPicPr>
      </xdr:nvPicPr>
      <xdr:blipFill>
        <a:blip xmlns:r="http://schemas.openxmlformats.org/officeDocument/2006/relationships" r:embed="rId1"/>
        <a:stretch>
          <a:fillRect/>
        </a:stretch>
      </xdr:blipFill>
      <xdr:spPr>
        <a:xfrm>
          <a:off x="729344" y="6455228"/>
          <a:ext cx="4525006" cy="1511962"/>
        </a:xfrm>
        <a:prstGeom prst="rect">
          <a:avLst/>
        </a:prstGeom>
      </xdr:spPr>
    </xdr:pic>
    <xdr:clientData/>
  </xdr:twoCellAnchor>
  <xdr:twoCellAnchor>
    <xdr:from>
      <xdr:col>4</xdr:col>
      <xdr:colOff>136072</xdr:colOff>
      <xdr:row>21</xdr:row>
      <xdr:rowOff>108858</xdr:rowOff>
    </xdr:from>
    <xdr:to>
      <xdr:col>4</xdr:col>
      <xdr:colOff>952500</xdr:colOff>
      <xdr:row>23</xdr:row>
      <xdr:rowOff>108858</xdr:rowOff>
    </xdr:to>
    <xdr:sp macro="" textlink="">
      <xdr:nvSpPr>
        <xdr:cNvPr id="2" name="円/楕円 1"/>
        <xdr:cNvSpPr/>
      </xdr:nvSpPr>
      <xdr:spPr>
        <a:xfrm>
          <a:off x="4694465" y="7075715"/>
          <a:ext cx="816428" cy="789214"/>
        </a:xfrm>
        <a:prstGeom prst="ellipse">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108859</xdr:colOff>
      <xdr:row>20</xdr:row>
      <xdr:rowOff>312964</xdr:rowOff>
    </xdr:from>
    <xdr:to>
      <xdr:col>5</xdr:col>
      <xdr:colOff>898073</xdr:colOff>
      <xdr:row>21</xdr:row>
      <xdr:rowOff>272143</xdr:rowOff>
    </xdr:to>
    <xdr:sp macro="" textlink="">
      <xdr:nvSpPr>
        <xdr:cNvPr id="6" name="右矢印 5"/>
        <xdr:cNvSpPr/>
      </xdr:nvSpPr>
      <xdr:spPr>
        <a:xfrm rot="8422796">
          <a:off x="5755823" y="6885214"/>
          <a:ext cx="789214" cy="353786"/>
        </a:xfrm>
        <a:prstGeom prst="rightArrow">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7</xdr:col>
      <xdr:colOff>435428</xdr:colOff>
      <xdr:row>5</xdr:row>
      <xdr:rowOff>204107</xdr:rowOff>
    </xdr:from>
    <xdr:ext cx="6830786" cy="10287001"/>
    <xdr:pic>
      <xdr:nvPicPr>
        <xdr:cNvPr id="2" name="image1.png"/>
        <xdr:cNvPicPr preferRelativeResize="0"/>
      </xdr:nvPicPr>
      <xdr:blipFill>
        <a:blip xmlns:r="http://schemas.openxmlformats.org/officeDocument/2006/relationships" r:embed="rId1" cstate="print"/>
        <a:stretch>
          <a:fillRect/>
        </a:stretch>
      </xdr:blipFill>
      <xdr:spPr>
        <a:xfrm>
          <a:off x="7633607" y="2721428"/>
          <a:ext cx="6830786" cy="10287001"/>
        </a:xfrm>
        <a:prstGeom prst="rect">
          <a:avLst/>
        </a:prstGeom>
        <a:noFill/>
      </xdr:spPr>
    </xdr:pic>
    <xdr:clientData fLocksWithSheet="0"/>
  </xdr:oneCellAnchor>
  <xdr:oneCellAnchor>
    <xdr:from>
      <xdr:col>14</xdr:col>
      <xdr:colOff>830036</xdr:colOff>
      <xdr:row>5</xdr:row>
      <xdr:rowOff>176894</xdr:rowOff>
    </xdr:from>
    <xdr:ext cx="6340929" cy="10314214"/>
    <xdr:pic>
      <xdr:nvPicPr>
        <xdr:cNvPr id="3" name="image6.png"/>
        <xdr:cNvPicPr preferRelativeResize="0"/>
      </xdr:nvPicPr>
      <xdr:blipFill>
        <a:blip xmlns:r="http://schemas.openxmlformats.org/officeDocument/2006/relationships" r:embed="rId2" cstate="print"/>
        <a:stretch>
          <a:fillRect/>
        </a:stretch>
      </xdr:blipFill>
      <xdr:spPr>
        <a:xfrm>
          <a:off x="15427099" y="2677207"/>
          <a:ext cx="6340929" cy="10314214"/>
        </a:xfrm>
        <a:prstGeom prst="rect">
          <a:avLst/>
        </a:prstGeom>
        <a:noFill/>
      </xdr:spPr>
    </xdr:pic>
    <xdr:clientData fLocksWithSheet="0"/>
  </xdr:oneCellAnchor>
  <xdr:oneCellAnchor>
    <xdr:from>
      <xdr:col>21</xdr:col>
      <xdr:colOff>142876</xdr:colOff>
      <xdr:row>5</xdr:row>
      <xdr:rowOff>85724</xdr:rowOff>
    </xdr:from>
    <xdr:ext cx="7048500" cy="10378169"/>
    <xdr:pic>
      <xdr:nvPicPr>
        <xdr:cNvPr id="4" name="image4.png"/>
        <xdr:cNvPicPr preferRelativeResize="0"/>
      </xdr:nvPicPr>
      <xdr:blipFill>
        <a:blip xmlns:r="http://schemas.openxmlformats.org/officeDocument/2006/relationships" r:embed="rId3" cstate="print"/>
        <a:stretch>
          <a:fillRect/>
        </a:stretch>
      </xdr:blipFill>
      <xdr:spPr>
        <a:xfrm>
          <a:off x="22407564" y="2586037"/>
          <a:ext cx="7048500" cy="10378169"/>
        </a:xfrm>
        <a:prstGeom prst="rect">
          <a:avLst/>
        </a:prstGeom>
        <a:noFill/>
      </xdr:spPr>
    </xdr:pic>
    <xdr:clientData fLocksWithSheet="0"/>
  </xdr:oneCellAnchor>
  <xdr:oneCellAnchor>
    <xdr:from>
      <xdr:col>1</xdr:col>
      <xdr:colOff>54430</xdr:colOff>
      <xdr:row>30</xdr:row>
      <xdr:rowOff>27215</xdr:rowOff>
    </xdr:from>
    <xdr:ext cx="6504214" cy="10885714"/>
    <xdr:pic>
      <xdr:nvPicPr>
        <xdr:cNvPr id="5" name="image7.png"/>
        <xdr:cNvPicPr preferRelativeResize="0"/>
      </xdr:nvPicPr>
      <xdr:blipFill>
        <a:blip xmlns:r="http://schemas.openxmlformats.org/officeDocument/2006/relationships" r:embed="rId4" cstate="print"/>
        <a:stretch>
          <a:fillRect/>
        </a:stretch>
      </xdr:blipFill>
      <xdr:spPr>
        <a:xfrm>
          <a:off x="721180" y="14505215"/>
          <a:ext cx="6504214" cy="10885714"/>
        </a:xfrm>
        <a:prstGeom prst="rect">
          <a:avLst/>
        </a:prstGeom>
        <a:noFill/>
      </xdr:spPr>
    </xdr:pic>
    <xdr:clientData fLocksWithSheet="0"/>
  </xdr:oneCellAnchor>
  <xdr:oneCellAnchor>
    <xdr:from>
      <xdr:col>7</xdr:col>
      <xdr:colOff>353785</xdr:colOff>
      <xdr:row>29</xdr:row>
      <xdr:rowOff>190499</xdr:rowOff>
    </xdr:from>
    <xdr:ext cx="7511143" cy="10994571"/>
    <xdr:pic>
      <xdr:nvPicPr>
        <xdr:cNvPr id="6" name="image8.png"/>
        <xdr:cNvPicPr preferRelativeResize="0"/>
      </xdr:nvPicPr>
      <xdr:blipFill>
        <a:blip xmlns:r="http://schemas.openxmlformats.org/officeDocument/2006/relationships" r:embed="rId5" cstate="print"/>
        <a:stretch>
          <a:fillRect/>
        </a:stretch>
      </xdr:blipFill>
      <xdr:spPr>
        <a:xfrm>
          <a:off x="7551964" y="14477999"/>
          <a:ext cx="7511143" cy="10994571"/>
        </a:xfrm>
        <a:prstGeom prst="rect">
          <a:avLst/>
        </a:prstGeom>
        <a:noFill/>
      </xdr:spPr>
    </xdr:pic>
    <xdr:clientData fLocksWithSheet="0"/>
  </xdr:oneCellAnchor>
  <xdr:oneCellAnchor>
    <xdr:from>
      <xdr:col>14</xdr:col>
      <xdr:colOff>762000</xdr:colOff>
      <xdr:row>29</xdr:row>
      <xdr:rowOff>190499</xdr:rowOff>
    </xdr:from>
    <xdr:ext cx="6803572" cy="10994572"/>
    <xdr:pic>
      <xdr:nvPicPr>
        <xdr:cNvPr id="7" name="image2.jpg"/>
        <xdr:cNvPicPr preferRelativeResize="0"/>
      </xdr:nvPicPr>
      <xdr:blipFill>
        <a:blip xmlns:r="http://schemas.openxmlformats.org/officeDocument/2006/relationships" r:embed="rId6" cstate="print"/>
        <a:stretch>
          <a:fillRect/>
        </a:stretch>
      </xdr:blipFill>
      <xdr:spPr>
        <a:xfrm>
          <a:off x="15280821" y="14477999"/>
          <a:ext cx="6803572" cy="10994572"/>
        </a:xfrm>
        <a:prstGeom prst="rect">
          <a:avLst/>
        </a:prstGeom>
        <a:noFill/>
      </xdr:spPr>
    </xdr:pic>
    <xdr:clientData fLocksWithSheet="0"/>
  </xdr:oneCellAnchor>
  <xdr:oneCellAnchor>
    <xdr:from>
      <xdr:col>21</xdr:col>
      <xdr:colOff>653143</xdr:colOff>
      <xdr:row>29</xdr:row>
      <xdr:rowOff>136071</xdr:rowOff>
    </xdr:from>
    <xdr:ext cx="7075714" cy="11348357"/>
    <xdr:pic>
      <xdr:nvPicPr>
        <xdr:cNvPr id="8" name="image5.jpg"/>
        <xdr:cNvPicPr preferRelativeResize="0"/>
      </xdr:nvPicPr>
      <xdr:blipFill>
        <a:blip xmlns:r="http://schemas.openxmlformats.org/officeDocument/2006/relationships" r:embed="rId7" cstate="print"/>
        <a:stretch>
          <a:fillRect/>
        </a:stretch>
      </xdr:blipFill>
      <xdr:spPr>
        <a:xfrm>
          <a:off x="22791964" y="14423571"/>
          <a:ext cx="7075714" cy="11348357"/>
        </a:xfrm>
        <a:prstGeom prst="rect">
          <a:avLst/>
        </a:prstGeom>
        <a:noFill/>
      </xdr:spPr>
    </xdr:pic>
    <xdr:clientData fLocksWithSheet="0"/>
  </xdr:oneCellAnchor>
</xdr:wsDr>
</file>

<file path=xl/persons/person.xml><?xml version="1.0" encoding="utf-8"?>
<x18tc:personList xmlns:x18tc="http://schemas.microsoft.com/office/spreadsheetml/2018/threadedcomments">
  <x18tc:person displayName="株式会社土井工芸" id="{26b6ee94-7470-465f-86c3-3be7a91fb8e1}" providerId="google-sheets"/>
  <x18tc:person displayName="Microsoft Office User" id="{58614136-357e-478f-afed-488fc33064cd}" providerId="google-sheets"/>
</x18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Meiryo"/>
        <a:ea typeface="Meiryo"/>
        <a:cs typeface="Meiryo"/>
      </a:majorFont>
      <a:minorFont>
        <a:latin typeface="Meiryo"/>
        <a:ea typeface="Meiryo"/>
        <a:cs typeface="Meiry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1" dT="2026-07-07T01:38:43.00" personId="{26b6ee94-7470-465f-86c3-3be7a91fb8e1}" id="{306665da-dd5a-4c0d-9cf6-34a5243be7e6}" done="1">
    <x18tc:text xml:space="preserve">数式が入っています。</x18tc:text>
  </x18tc:threadedComment>
  <x18tc:threadedComment ref="A1" dT="2026-07-07T01:38:28.00" personId="{26b6ee94-7470-465f-86c3-3be7a91fb8e1}" id="{c63892a5-19af-4df9-b905-10e01e3070db}" done="1">
    <x18tc:text xml:space="preserve">数式が入っています。</x18tc:text>
  </x18tc:threadedComment>
  <x18tc:threadedComment ref="A1" dT="2026-07-07T01:39:20.00" personId="{26b6ee94-7470-465f-86c3-3be7a91fb8e1}" id="{f7955da1-a109-43f5-83dd-dc9ebf3937b6}" done="1">
    <x18tc:text xml:space="preserve">数式が入っています。</x18tc:text>
  </x18tc:threadedComment>
  <x18tc:threadedComment ref="A1" dT="2026-07-07T01:38:39.00" personId="{26b6ee94-7470-465f-86c3-3be7a91fb8e1}" id="{6c58a66d-d04a-4c53-9084-aa6affa78c8d}" done="1">
    <x18tc:text xml:space="preserve">数式が入っています。</x18tc:text>
  </x18tc:threadedComment>
  <x18tc:threadedComment ref="A1" dT="2026-07-07T01:38:23.00" personId="{26b6ee94-7470-465f-86c3-3be7a91fb8e1}" id="{0f5fd637-d3df-40d9-92c7-2d351716ae87}" done="1">
    <x18tc:text xml:space="preserve">数式が入っています。</x18tc:text>
  </x18tc:threadedComment>
  <x18tc:threadedComment ref="A1" dT="2026-07-06T01:31:30.00" personId="{58614136-357e-478f-afed-488fc33064cd}" id="{b9f35c3b-6cf0-4ffa-bd68-3303bb5e44b0}" done="0">
    <x18tc:text xml:space="preserve">数式が入っています</x18tc:text>
  </x18tc:threadedComment>
  <x18tc:threadedComment ref="A1" dT="2026-07-07T01:39:29.00" personId="{26b6ee94-7470-465f-86c3-3be7a91fb8e1}" id="{6ee6a327-0e72-4897-9bc9-c72947e2f598}" done="1">
    <x18tc:text xml:space="preserve">数式が入っています。</x18tc:text>
  </x18tc:threadedComment>
  <x18tc:threadedComment ref="A1" dT="2026-07-07T01:38:47.00" personId="{26b6ee94-7470-465f-86c3-3be7a91fb8e1}" id="{1b0d316f-63a7-4e81-89eb-1dc79cf878e7}" done="1">
    <x18tc:text xml:space="preserve">数式が入っています。</x18tc:text>
  </x18tc:threadedComment>
  <x18tc:threadedComment ref="A1" dT="2026-07-07T01:38:34.00" personId="{26b6ee94-7470-465f-86c3-3be7a91fb8e1}" id="{5c82d195-c5e0-457a-a76e-dcfa3c5e9cce}" done="1">
    <x18tc:text xml:space="preserve">数式が入っています。</x18tc:text>
  </x18tc:threadedComment>
  <x18tc:threadedComment ref="A1" dT="2026-07-07T01:39:46.00" personId="{26b6ee94-7470-465f-86c3-3be7a91fb8e1}" id="{e44ae1c3-0c1e-4b7a-9722-cea7f00a2400}" done="1">
    <x18tc:text xml:space="preserve">数式が入っています。</x18tc:text>
  </x18tc:threadedComment>
  <x18tc:threadedComment ref="A1" dT="2026-07-07T01:40:32.00" personId="{26b6ee94-7470-465f-86c3-3be7a91fb8e1}" id="{04ba86dd-6cd0-4179-8339-823b97e45280}" done="1">
    <x18tc:text xml:space="preserve">削除の際はDeleteボタンで</x18tc:text>
  </x18tc:threadedComment>
  <x18tc:threadedComment ref="A1" dT="2026-07-07T01:39:51.00" personId="{26b6ee94-7470-465f-86c3-3be7a91fb8e1}" id="{ba3ca021-b02e-4373-982f-6f66cbfe1361}" done="1">
    <x18tc:text xml:space="preserve">数式が入っています。</x18tc:text>
  </x18tc:threadedComment>
  <x18tc:threadedComment ref="A1" dT="2026-07-07T01:36:58.00" personId="{26b6ee94-7470-465f-86c3-3be7a91fb8e1}" id="{64b45a7b-879a-4b10-829e-9479f1ba1d76}" done="1">
    <x18tc:text xml:space="preserve">数式が入っています。</x18tc:text>
  </x18tc:threadedComment>
  <x18tc:threadedComment ref="A1" dT="2026-07-07T01:37:47.00" personId="{26b6ee94-7470-465f-86c3-3be7a91fb8e1}" id="{67579234-0838-40b0-9264-ccd13f1daa0e}" done="1">
    <x18tc:text xml:space="preserve">数式が入っています。</x18tc:text>
  </x18tc:threadedComment>
  <x18tc:threadedComment ref="A1" dT="2026-07-07T01:39:01.00" personId="{26b6ee94-7470-465f-86c3-3be7a91fb8e1}" id="{cd965fa1-88f0-49ca-a840-2caaa2ac9477}" done="1">
    <x18tc:text xml:space="preserve">数式が入っています。</x18tc:text>
  </x18tc:threadedComment>
  <x18tc:threadedComment ref="A1" dT="2026-07-06T01:31:30.00" personId="{58614136-357e-478f-afed-488fc33064cd}" id="{70ff1fc7-19d9-4742-bfd1-ba0dbad9a19e}" done="0">
    <x18tc:text xml:space="preserve">数式が入っています</x18tc:text>
  </x18tc:threadedComment>
  <x18tc:threadedComment ref="A1" dT="2026-07-06T01:31:30.00" personId="{58614136-357e-478f-afed-488fc33064cd}" id="{ec5b3583-1882-44ca-abf8-e08e30746853}" done="0">
    <x18tc:text xml:space="preserve">数式が入っています</x18tc:text>
  </x18tc:threadedComment>
  <x18tc:threadedComment ref="A1" dT="2026-07-07T01:38:07.00" personId="{26b6ee94-7470-465f-86c3-3be7a91fb8e1}" id="{cd35788c-49cc-4ddc-917d-e785ba1810a1}" done="1">
    <x18tc:text xml:space="preserve">数式が入っています。</x18tc:text>
  </x18tc:threadedComment>
  <x18tc:threadedComment ref="A1" dT="2026-07-06T01:31:30.00" personId="{58614136-357e-478f-afed-488fc33064cd}" id="{efdeb624-ca7a-4ee6-bcf7-f19e07034648}" done="1">
    <x18tc:text xml:space="preserve">数式が入っています</x18tc:text>
  </x18tc:threadedComment>
  <x18tc:threadedComment ref="A1" dT="2026-07-06T01:31:30.00" personId="{58614136-357e-478f-afed-488fc33064cd}" id="{77ec8ebd-8c19-4614-9f23-00e08b808a57}" done="0">
    <x18tc:text xml:space="preserve">数式が入っています</x18tc:text>
  </x18tc:threadedComment>
  <x18tc:threadedComment ref="A1" dT="2026-07-06T01:31:30.00" personId="{58614136-357e-478f-afed-488fc33064cd}" id="{818d7ac6-95a7-4293-bf34-079c2e1054af}" done="1">
    <x18tc:text xml:space="preserve">数式が入っています</x18tc:text>
  </x18tc:threadedComment>
  <x18tc:threadedComment ref="A1" dT="2026-07-06T01:31:30.00" personId="{58614136-357e-478f-afed-488fc33064cd}" id="{f9f0d191-f30f-41f1-9842-7b270953aeb8}" done="0">
    <x18tc:text xml:space="preserve">数式が入っています</x18tc:text>
  </x18tc:threadedComment>
  <x18tc:threadedComment ref="A1" dT="2026-07-06T01:31:30.00" personId="{58614136-357e-478f-afed-488fc33064cd}" id="{af16ded8-f954-48a0-9b17-7b92c2fb8c7b}" done="0">
    <x18tc:text xml:space="preserve">数式が入っています</x18tc:text>
  </x18tc:threadedComment>
  <x18tc:threadedComment ref="A1" dT="2026-07-07T01:38:18.00" personId="{26b6ee94-7470-465f-86c3-3be7a91fb8e1}" id="{c31e6b66-65ac-446b-a9b1-6fd3300e83d8}" done="1">
    <x18tc:text xml:space="preserve">数式が入っています。</x18tc:text>
  </x18tc:threadedComment>
  <x18tc:threadedComment ref="A1" dT="2026-07-06T01:31:30.00" personId="{58614136-357e-478f-afed-488fc33064cd}" id="{6a8b7304-5a21-420b-b2c4-0cc3a1d58ced}" done="1">
    <x18tc:text xml:space="preserve">数式が入っています</x18tc:text>
  </x18tc:threadedComment>
  <x18tc:threadedComment ref="A1" dT="2026-07-07T01:38:13.00" personId="{26b6ee94-7470-465f-86c3-3be7a91fb8e1}" id="{0accd33b-7c36-48ac-b31e-6e7c2655e0f3}" done="1">
    <x18tc:text xml:space="preserve">数式が入っています。</x18tc:text>
  </x18tc:threadedComment>
</x18tc:ThreadedComment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 Id="rId5" Type="http://schemas.microsoft.com/office/2017/10/relationships/threadedComment" Target="../threadedComments/threadedComment1.xml"/><Relationship Id="rId4" Type="http://schemas.microsoft.com/office/2019/04/relationships/documenttask" Target="../documenttasks/documenttask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Z1000"/>
  <sheetViews>
    <sheetView workbookViewId="0">
      <selection activeCell="A8" sqref="A8"/>
    </sheetView>
  </sheetViews>
  <sheetFormatPr defaultColWidth="12.6640625" defaultRowHeight="15" customHeight="1"/>
  <cols>
    <col min="1" max="26" width="8" customWidth="1"/>
  </cols>
  <sheetData>
    <row r="1" spans="1:26" ht="17.25" customHeight="1">
      <c r="A1" s="1" t="s">
        <v>0</v>
      </c>
      <c r="B1" s="59"/>
      <c r="C1" s="1" t="s">
        <v>1</v>
      </c>
      <c r="D1" s="59"/>
      <c r="E1" s="1" t="s">
        <v>2</v>
      </c>
      <c r="F1" s="59"/>
      <c r="G1" s="3" t="s">
        <v>3</v>
      </c>
      <c r="H1" s="59"/>
      <c r="I1" s="59"/>
      <c r="J1" s="2"/>
      <c r="K1" s="2"/>
      <c r="L1" s="2"/>
      <c r="M1" s="2"/>
      <c r="N1" s="2"/>
      <c r="O1" s="2"/>
      <c r="P1" s="2"/>
      <c r="Q1" s="2"/>
      <c r="R1" s="2"/>
      <c r="S1" s="2"/>
      <c r="T1" s="2"/>
      <c r="U1" s="2"/>
      <c r="V1" s="2"/>
      <c r="W1" s="2"/>
      <c r="X1" s="2"/>
      <c r="Y1" s="2"/>
      <c r="Z1" s="2"/>
    </row>
    <row r="2" spans="1:26" ht="17.25" customHeight="1">
      <c r="A2" s="4" t="s">
        <v>4</v>
      </c>
      <c r="B2" s="59"/>
      <c r="C2" s="5">
        <v>0.1</v>
      </c>
      <c r="D2" s="59"/>
      <c r="E2" s="6">
        <v>0.1021</v>
      </c>
      <c r="F2" s="59"/>
      <c r="G2" s="9" t="s">
        <v>5</v>
      </c>
      <c r="H2" s="59"/>
      <c r="I2" s="59"/>
      <c r="J2" s="2"/>
      <c r="K2" s="2"/>
      <c r="L2" s="2"/>
      <c r="M2" s="2"/>
      <c r="N2" s="2"/>
      <c r="O2" s="2"/>
      <c r="P2" s="2"/>
      <c r="Q2" s="2"/>
      <c r="R2" s="2"/>
      <c r="S2" s="2"/>
      <c r="T2" s="2"/>
      <c r="U2" s="2"/>
      <c r="V2" s="2"/>
      <c r="W2" s="2"/>
      <c r="X2" s="2"/>
      <c r="Y2" s="2"/>
      <c r="Z2" s="2"/>
    </row>
    <row r="3" spans="1:26" ht="17.25" customHeight="1">
      <c r="A3" s="4" t="s">
        <v>6</v>
      </c>
      <c r="B3" s="59"/>
      <c r="C3" s="59"/>
      <c r="D3" s="59"/>
      <c r="E3" s="59"/>
      <c r="F3" s="59"/>
      <c r="G3" s="59" t="s">
        <v>7</v>
      </c>
      <c r="H3" s="59"/>
      <c r="I3" s="59"/>
      <c r="J3" s="2"/>
      <c r="K3" s="2"/>
      <c r="L3" s="2"/>
      <c r="M3" s="2"/>
      <c r="N3" s="2"/>
      <c r="O3" s="2"/>
      <c r="P3" s="2"/>
      <c r="Q3" s="2"/>
      <c r="R3" s="2"/>
      <c r="S3" s="2"/>
      <c r="T3" s="2"/>
      <c r="U3" s="2"/>
      <c r="V3" s="2"/>
      <c r="W3" s="2"/>
      <c r="X3" s="2"/>
      <c r="Y3" s="2"/>
      <c r="Z3" s="2"/>
    </row>
    <row r="4" spans="1:26" ht="17.25" customHeight="1">
      <c r="A4" s="4" t="s">
        <v>8</v>
      </c>
      <c r="B4" s="59"/>
      <c r="C4" s="59"/>
      <c r="D4" s="59"/>
      <c r="E4" s="59"/>
      <c r="F4" s="59"/>
      <c r="G4" s="9" t="s">
        <v>9</v>
      </c>
      <c r="H4" s="59"/>
      <c r="I4" s="59"/>
      <c r="J4" s="2"/>
      <c r="K4" s="2"/>
      <c r="L4" s="2"/>
      <c r="M4" s="2"/>
      <c r="N4" s="2"/>
      <c r="O4" s="2"/>
      <c r="P4" s="2"/>
      <c r="Q4" s="2"/>
      <c r="R4" s="2"/>
      <c r="S4" s="2"/>
      <c r="T4" s="2"/>
      <c r="U4" s="2"/>
      <c r="V4" s="2"/>
      <c r="W4" s="2"/>
      <c r="X4" s="2"/>
      <c r="Y4" s="2"/>
      <c r="Z4" s="2"/>
    </row>
    <row r="5" spans="1:26" ht="17.25" customHeight="1">
      <c r="A5" s="4" t="s">
        <v>10</v>
      </c>
      <c r="B5" s="59"/>
      <c r="C5" s="59"/>
      <c r="D5" s="59"/>
      <c r="E5" s="59"/>
      <c r="F5" s="59"/>
      <c r="G5" s="9" t="s">
        <v>11</v>
      </c>
      <c r="H5" s="59"/>
      <c r="I5" s="59"/>
      <c r="J5" s="2"/>
      <c r="K5" s="2"/>
      <c r="L5" s="2"/>
      <c r="M5" s="2"/>
      <c r="N5" s="2"/>
      <c r="O5" s="2"/>
      <c r="P5" s="2"/>
      <c r="Q5" s="2"/>
      <c r="R5" s="2"/>
      <c r="S5" s="2"/>
      <c r="T5" s="2"/>
      <c r="U5" s="2"/>
      <c r="V5" s="2"/>
      <c r="W5" s="2"/>
      <c r="X5" s="2"/>
      <c r="Y5" s="2"/>
      <c r="Z5" s="2"/>
    </row>
    <row r="6" spans="1:26" ht="17.25" customHeight="1">
      <c r="A6" s="4" t="s">
        <v>12</v>
      </c>
      <c r="B6" s="59"/>
      <c r="C6" s="59"/>
      <c r="D6" s="59"/>
      <c r="E6" s="59"/>
      <c r="F6" s="59"/>
      <c r="G6" s="9" t="s">
        <v>13</v>
      </c>
      <c r="H6" s="59"/>
      <c r="I6" s="59"/>
      <c r="J6" s="2"/>
      <c r="K6" s="2"/>
      <c r="L6" s="2"/>
      <c r="M6" s="2"/>
      <c r="N6" s="2"/>
      <c r="O6" s="2"/>
      <c r="P6" s="2"/>
      <c r="Q6" s="2"/>
      <c r="R6" s="2"/>
      <c r="S6" s="2"/>
      <c r="T6" s="2"/>
      <c r="U6" s="2"/>
      <c r="V6" s="2"/>
      <c r="W6" s="2"/>
      <c r="X6" s="2"/>
      <c r="Y6" s="2"/>
      <c r="Z6" s="2"/>
    </row>
    <row r="7" spans="1:26" ht="17.25" customHeight="1">
      <c r="A7" s="59" t="s">
        <v>14</v>
      </c>
      <c r="B7" s="59"/>
      <c r="C7" s="59"/>
      <c r="D7" s="59"/>
      <c r="E7" s="59"/>
      <c r="F7" s="59"/>
      <c r="G7" s="9" t="s">
        <v>15</v>
      </c>
      <c r="H7" s="59"/>
      <c r="I7" s="59"/>
      <c r="J7" s="2"/>
      <c r="K7" s="2"/>
      <c r="L7" s="2"/>
      <c r="M7" s="2"/>
      <c r="N7" s="2"/>
      <c r="O7" s="2"/>
      <c r="P7" s="2"/>
      <c r="Q7" s="2"/>
      <c r="R7" s="2"/>
      <c r="S7" s="2"/>
      <c r="T7" s="2"/>
      <c r="U7" s="2"/>
      <c r="V7" s="2"/>
      <c r="W7" s="2"/>
      <c r="X7" s="2"/>
      <c r="Y7" s="2"/>
      <c r="Z7" s="2"/>
    </row>
    <row r="8" spans="1:26" ht="17.25" customHeight="1">
      <c r="A8" s="59" t="s">
        <v>16</v>
      </c>
      <c r="B8" s="59"/>
      <c r="C8" s="59"/>
      <c r="D8" s="59"/>
      <c r="E8" s="59"/>
      <c r="F8" s="59"/>
      <c r="G8" s="9" t="s">
        <v>17</v>
      </c>
      <c r="H8" s="59"/>
      <c r="I8" s="59"/>
      <c r="J8" s="2"/>
      <c r="K8" s="2"/>
      <c r="L8" s="2"/>
      <c r="M8" s="2"/>
      <c r="N8" s="2"/>
      <c r="O8" s="2"/>
      <c r="P8" s="2"/>
      <c r="Q8" s="2"/>
      <c r="R8" s="2"/>
      <c r="S8" s="2"/>
      <c r="T8" s="2"/>
      <c r="U8" s="2"/>
      <c r="V8" s="2"/>
      <c r="W8" s="2"/>
      <c r="X8" s="2"/>
      <c r="Y8" s="2"/>
      <c r="Z8" s="2"/>
    </row>
    <row r="9" spans="1:26" ht="17.25" customHeight="1">
      <c r="A9" s="59" t="s">
        <v>18</v>
      </c>
      <c r="B9" s="59"/>
      <c r="C9" s="59"/>
      <c r="D9" s="59"/>
      <c r="E9" s="59"/>
      <c r="F9" s="59"/>
      <c r="G9" s="9" t="s">
        <v>19</v>
      </c>
      <c r="H9" s="59"/>
      <c r="I9" s="59"/>
      <c r="J9" s="2"/>
      <c r="K9" s="2"/>
      <c r="L9" s="2"/>
      <c r="M9" s="2"/>
      <c r="N9" s="2"/>
      <c r="O9" s="2"/>
      <c r="P9" s="2"/>
      <c r="Q9" s="2"/>
      <c r="R9" s="2"/>
      <c r="S9" s="2"/>
      <c r="T9" s="2"/>
      <c r="U9" s="2"/>
      <c r="V9" s="2"/>
      <c r="W9" s="2"/>
      <c r="X9" s="2"/>
      <c r="Y9" s="2"/>
      <c r="Z9" s="2"/>
    </row>
    <row r="10" spans="1:26" ht="17.25" customHeight="1">
      <c r="A10" s="59" t="s">
        <v>20</v>
      </c>
      <c r="B10" s="59"/>
      <c r="C10" s="59"/>
      <c r="D10" s="59"/>
      <c r="E10" s="59"/>
      <c r="F10" s="59"/>
      <c r="G10" s="9" t="s">
        <v>21</v>
      </c>
      <c r="H10" s="59"/>
      <c r="I10" s="59"/>
      <c r="J10" s="2"/>
      <c r="K10" s="2"/>
      <c r="L10" s="2"/>
      <c r="M10" s="2"/>
      <c r="N10" s="2"/>
      <c r="O10" s="2"/>
      <c r="P10" s="2"/>
      <c r="Q10" s="2"/>
      <c r="R10" s="2"/>
      <c r="S10" s="2"/>
      <c r="T10" s="2"/>
      <c r="U10" s="2"/>
      <c r="V10" s="2"/>
      <c r="W10" s="2"/>
      <c r="X10" s="2"/>
      <c r="Y10" s="2"/>
      <c r="Z10" s="2"/>
    </row>
    <row r="11" spans="1:26" ht="17.25" customHeight="1">
      <c r="A11" s="59"/>
      <c r="B11" s="59"/>
      <c r="C11" s="59"/>
      <c r="D11" s="59"/>
      <c r="E11" s="59"/>
      <c r="F11" s="59"/>
      <c r="G11" s="9" t="s">
        <v>22</v>
      </c>
      <c r="H11" s="59"/>
      <c r="I11" s="59"/>
      <c r="J11" s="2"/>
      <c r="K11" s="2"/>
      <c r="L11" s="2"/>
      <c r="M11" s="2"/>
      <c r="N11" s="2"/>
      <c r="O11" s="2"/>
      <c r="P11" s="2"/>
      <c r="Q11" s="2"/>
      <c r="R11" s="2"/>
      <c r="S11" s="2"/>
      <c r="T11" s="2"/>
      <c r="U11" s="2"/>
      <c r="V11" s="2"/>
      <c r="W11" s="2"/>
      <c r="X11" s="2"/>
      <c r="Y11" s="2"/>
      <c r="Z11" s="2"/>
    </row>
    <row r="12" spans="1:26" ht="17.25" customHeight="1">
      <c r="A12" s="59"/>
      <c r="B12" s="59"/>
      <c r="C12" s="59"/>
      <c r="D12" s="59"/>
      <c r="E12" s="59"/>
      <c r="F12" s="59"/>
      <c r="G12" s="9" t="s">
        <v>23</v>
      </c>
      <c r="H12" s="59"/>
      <c r="I12" s="59"/>
      <c r="J12" s="2"/>
      <c r="K12" s="2"/>
      <c r="L12" s="2"/>
      <c r="M12" s="2"/>
      <c r="N12" s="2"/>
      <c r="O12" s="2"/>
      <c r="P12" s="2"/>
      <c r="Q12" s="2"/>
      <c r="R12" s="2"/>
      <c r="S12" s="2"/>
      <c r="T12" s="2"/>
      <c r="U12" s="2"/>
      <c r="V12" s="2"/>
      <c r="W12" s="2"/>
      <c r="X12" s="2"/>
      <c r="Y12" s="2"/>
      <c r="Z12" s="2"/>
    </row>
    <row r="13" spans="1:26" ht="17.25" customHeight="1">
      <c r="A13" s="59"/>
      <c r="B13" s="59"/>
      <c r="C13" s="59"/>
      <c r="D13" s="59"/>
      <c r="E13" s="59"/>
      <c r="F13" s="59"/>
      <c r="G13" s="9" t="s">
        <v>24</v>
      </c>
      <c r="H13" s="59"/>
      <c r="I13" s="59"/>
      <c r="J13" s="2"/>
      <c r="K13" s="2"/>
      <c r="L13" s="2"/>
      <c r="M13" s="2"/>
      <c r="N13" s="2"/>
      <c r="O13" s="2"/>
      <c r="P13" s="2"/>
      <c r="Q13" s="2"/>
      <c r="R13" s="2"/>
      <c r="S13" s="2"/>
      <c r="T13" s="2"/>
      <c r="U13" s="2"/>
      <c r="V13" s="2"/>
      <c r="W13" s="2"/>
      <c r="X13" s="2"/>
      <c r="Y13" s="2"/>
      <c r="Z13" s="2"/>
    </row>
    <row r="14" spans="1:26" ht="17.25" customHeight="1">
      <c r="A14" s="59"/>
      <c r="B14" s="59"/>
      <c r="C14" s="59"/>
      <c r="D14" s="59"/>
      <c r="E14" s="59"/>
      <c r="F14" s="59"/>
      <c r="G14" s="9" t="s">
        <v>25</v>
      </c>
      <c r="H14" s="59"/>
      <c r="I14" s="59"/>
      <c r="J14" s="2"/>
      <c r="K14" s="2"/>
      <c r="L14" s="2"/>
      <c r="M14" s="2"/>
      <c r="N14" s="2"/>
      <c r="O14" s="2"/>
      <c r="P14" s="2"/>
      <c r="Q14" s="2"/>
      <c r="R14" s="2"/>
      <c r="S14" s="2"/>
      <c r="T14" s="2"/>
      <c r="U14" s="2"/>
      <c r="V14" s="2"/>
      <c r="W14" s="2"/>
      <c r="X14" s="2"/>
      <c r="Y14" s="2"/>
      <c r="Z14" s="2"/>
    </row>
    <row r="15" spans="1:26" ht="17.25" customHeight="1">
      <c r="A15" s="59"/>
      <c r="B15" s="59"/>
      <c r="C15" s="59"/>
      <c r="D15" s="59"/>
      <c r="E15" s="59"/>
      <c r="F15" s="59"/>
      <c r="G15" s="59"/>
      <c r="H15" s="59"/>
      <c r="I15" s="59"/>
      <c r="J15" s="2"/>
      <c r="K15" s="2"/>
      <c r="L15" s="2"/>
      <c r="M15" s="2"/>
      <c r="N15" s="2"/>
      <c r="O15" s="2"/>
      <c r="P15" s="2"/>
      <c r="Q15" s="2"/>
      <c r="R15" s="2"/>
      <c r="S15" s="2"/>
      <c r="T15" s="2"/>
      <c r="U15" s="2"/>
      <c r="V15" s="2"/>
      <c r="W15" s="2"/>
      <c r="X15" s="2"/>
      <c r="Y15" s="2"/>
      <c r="Z15" s="2"/>
    </row>
    <row r="16" spans="1:26" ht="17.25" customHeight="1">
      <c r="A16" s="59"/>
      <c r="B16" s="59"/>
      <c r="C16" s="59"/>
      <c r="D16" s="59"/>
      <c r="E16" s="59"/>
      <c r="F16" s="59"/>
      <c r="G16" s="59"/>
      <c r="H16" s="59"/>
      <c r="I16" s="59"/>
      <c r="J16" s="2"/>
      <c r="K16" s="2"/>
      <c r="L16" s="2"/>
      <c r="M16" s="2"/>
      <c r="N16" s="2"/>
      <c r="O16" s="2"/>
      <c r="P16" s="2"/>
      <c r="Q16" s="2"/>
      <c r="R16" s="2"/>
      <c r="S16" s="2"/>
      <c r="T16" s="2"/>
      <c r="U16" s="2"/>
      <c r="V16" s="2"/>
      <c r="W16" s="2"/>
      <c r="X16" s="2"/>
      <c r="Y16" s="2"/>
      <c r="Z16" s="2"/>
    </row>
    <row r="17" spans="1:26" ht="17.2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7.2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7.2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7.2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7.2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7.2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7.2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7.2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7.2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7.2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7.2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7.2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7.2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7.2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7.2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7.2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7.2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7.2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7.2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7.2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7.2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7.2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7.2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7.2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7.2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7.2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7.2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7.2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7.2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7.2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7.2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7.2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7.2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7.2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7.2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7.2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7.2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7.2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7.2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7.2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7.2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7.2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7.2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7.2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7.2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7.2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7.2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7.2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7.2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7.2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7.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7.2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7.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7.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7.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7.2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7.2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7.2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7.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7.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7.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7.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7.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7.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7.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7.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7.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7.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7.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7.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7.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7.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7.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7.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7.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7.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7.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7.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7.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7.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7.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7.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7.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7.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7.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7.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7.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7.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7.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7.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7.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7.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7.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7.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7.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7.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7.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7.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7.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7.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7.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7.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7.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7.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7.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7.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7.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7.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7.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7.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7.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7.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7.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7.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7.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7.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7.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7.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7.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7.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7.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7.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7.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7.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7.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7.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7.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7.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7.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7.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7.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7.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7.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7.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7.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7.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7.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7.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7.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7.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7.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7.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7.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7.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7.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7.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7.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7.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7.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7.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7.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7.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7.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7.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7.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7.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7.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7.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7.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7.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7.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7.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7.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7.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7.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7.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7.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7.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7.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7.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7.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7.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7.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7.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7.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7.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7.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7.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7.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7.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7.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7.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7.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7.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7.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7.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7.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7.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7.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7.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7.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7.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7.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7.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7.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7.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7.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7.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7.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7.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7.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7.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7.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7.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7.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7.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7.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7.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7.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7.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7.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7.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7.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7.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7.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7.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7.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7.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7.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7.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7.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7.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7.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7.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7.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7.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7.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7.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7.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7.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7.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7.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7.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7.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7.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7.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7.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7.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7.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7.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7.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7.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7.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7.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7.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7.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7.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7.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7.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7.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7.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7.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7.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7.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7.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7.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7.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7.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7.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7.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7.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7.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7.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7.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7.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7.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7.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7.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7.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7.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7.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7.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7.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7.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7.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7.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7.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7.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7.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7.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7.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7.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7.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7.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7.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7.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7.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7.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7.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7.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7.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7.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7.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7.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7.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7.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7.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7.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7.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7.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7.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7.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7.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7.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7.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7.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7.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7.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7.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7.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7.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7.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7.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7.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7.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7.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7.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7.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7.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7.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7.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7.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7.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7.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7.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7.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7.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7.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7.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7.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7.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7.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7.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7.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7.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7.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7.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7.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7.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7.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7.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7.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7.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7.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7.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7.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7.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7.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7.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7.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7.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7.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7.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7.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7.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7.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7.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7.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7.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7.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7.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7.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7.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7.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7.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7.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7.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7.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7.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7.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7.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7.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7.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7.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7.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7.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7.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7.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7.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7.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7.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7.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7.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7.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7.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7.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7.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7.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7.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7.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7.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7.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7.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7.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7.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7.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7.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7.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7.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7.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7.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7.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7.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7.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7.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7.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7.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7.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7.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7.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7.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7.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7.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7.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7.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7.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7.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7.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7.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7.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7.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7.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7.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7.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7.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7.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7.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7.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7.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7.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7.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7.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7.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7.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7.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7.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7.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7.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7.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7.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7.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7.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7.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7.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7.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7.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7.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7.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7.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7.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7.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7.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7.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7.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7.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7.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7.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7.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7.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7.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7.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7.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7.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7.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7.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7.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7.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7.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7.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7.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7.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7.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7.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7.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7.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7.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7.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7.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7.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7.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7.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7.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7.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7.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7.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7.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7.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7.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7.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7.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7.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7.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7.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7.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7.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7.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7.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7.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7.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7.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7.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7.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7.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7.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7.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7.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7.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7.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7.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7.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7.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7.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7.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7.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7.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7.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7.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7.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7.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7.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7.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7.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7.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7.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7.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7.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7.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7.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7.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7.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7.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7.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7.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7.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7.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7.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7.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7.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7.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7.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7.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7.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7.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7.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7.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7.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7.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7.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7.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7.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7.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7.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7.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7.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7.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7.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7.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7.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7.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7.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7.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7.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7.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7.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7.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7.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7.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7.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7.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7.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7.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7.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7.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7.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7.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7.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7.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7.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7.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7.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7.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7.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7.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7.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7.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7.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7.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7.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7.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7.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7.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7.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7.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7.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7.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7.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7.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7.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7.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7.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7.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7.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7.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7.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7.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7.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7.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7.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7.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7.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7.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7.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7.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7.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7.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7.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7.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7.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7.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7.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7.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7.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7.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7.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7.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7.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7.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7.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7.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7.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7.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7.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7.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7.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7.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7.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7.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7.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7.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7.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7.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7.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7.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7.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7.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7.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7.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7.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7.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7.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7.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7.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7.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7.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7.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7.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7.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7.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7.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7.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7.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7.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7.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7.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7.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7.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7.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7.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7.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7.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7.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7.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7.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7.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7.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7.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7.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7.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7.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7.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7.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7.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7.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7.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7.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7.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7.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7.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7.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7.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7.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7.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7.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7.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7.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7.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7.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7.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7.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7.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7.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7.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7.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7.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7.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7.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7.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7.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7.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7.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7.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7.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7.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7.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7.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7.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7.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7.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7.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7.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7.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7.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7.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7.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7.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7.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7.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7.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7.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7.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7.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7.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7.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7.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7.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7.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7.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7.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7.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7.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7.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7.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7.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7.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7.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7.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7.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7.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7.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7.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7.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7.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7.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7.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7.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7.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7.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7.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7.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7.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7.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7.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7.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7.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7.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7.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7.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7.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7.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7.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7.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7.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7.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7.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7.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7.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7.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7.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7.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7.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7.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7.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7.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7.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7.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7.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7.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7.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7.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7.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7.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7.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7.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7.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7.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7.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7.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7.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7.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7.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7.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7.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7.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7.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7.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7.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7.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7.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7.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7.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7.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7.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7.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7.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7.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7.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7.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7.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7.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7.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7.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7.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7.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7.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7.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7.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7.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7.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7.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7.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7.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7.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7.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7.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7.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7.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7.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7.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7.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7.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7.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7.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7.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7.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7.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7.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7.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7.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7.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7.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7.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7.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7.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7.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7.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7.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7.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7.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7.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7.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7.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7.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7.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7.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7.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7.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7.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7.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7.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7.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7.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7.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7.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7.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7.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7.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7.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7.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7.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7.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7.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7.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7.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7.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7.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7.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7.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7.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7.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7.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7.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7.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7.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7.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7.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7.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7.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7.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7.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7.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7.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7.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7.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7.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7.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7.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7.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7.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7.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7.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7.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7.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7.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7.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7.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7.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7.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7.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7.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7.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7.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7.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7.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7.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7.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7.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7.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7.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7.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7.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7.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7.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7.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7.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7.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7.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7.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7.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7.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7.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7.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7.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7.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7.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7.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7.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7.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7.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7.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7.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7.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7.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7.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7.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7.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7.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7.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7.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7.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7.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7.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7.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7.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7.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7.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7.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7.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7.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7.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7.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7.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7.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7.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7.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7.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7.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7.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7.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7.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7.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7.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7.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7.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7.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sheetProtection sheet="1" objects="1" scenarios="1"/>
  <phoneticPr fontId="60"/>
  <dataValidations count="2">
    <dataValidation type="list" allowBlank="1" showErrorMessage="1" sqref="A3:A5">
      <formula1>$A:$A</formula1>
    </dataValidation>
    <dataValidation type="list" allowBlank="1" showErrorMessage="1" sqref="C2">
      <formula1>"10%,8%"</formula1>
    </dataValidation>
  </dataValidation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summaryRight="0"/>
  </sheetPr>
  <dimension ref="A1:H21"/>
  <sheetViews>
    <sheetView workbookViewId="0">
      <selection activeCell="F37" sqref="F37:F38"/>
    </sheetView>
  </sheetViews>
  <sheetFormatPr defaultColWidth="12.6640625" defaultRowHeight="15" customHeight="1"/>
  <cols>
    <col min="2" max="2" width="20.77734375" customWidth="1"/>
    <col min="5" max="5" width="22.88671875" customWidth="1"/>
  </cols>
  <sheetData>
    <row r="1" spans="1:8" ht="18.75">
      <c r="A1" s="103"/>
      <c r="B1" s="103"/>
      <c r="C1" s="103"/>
      <c r="D1" s="103"/>
      <c r="E1" s="8"/>
      <c r="F1" s="103"/>
      <c r="G1" s="103"/>
      <c r="H1" s="103"/>
    </row>
    <row r="2" spans="1:8" ht="18.75">
      <c r="A2" s="103"/>
      <c r="B2" s="3" t="s">
        <v>3</v>
      </c>
      <c r="C2" s="103"/>
      <c r="D2" s="103"/>
      <c r="E2" s="8" t="s">
        <v>26</v>
      </c>
      <c r="F2" s="103"/>
      <c r="G2" s="103"/>
      <c r="H2" s="103"/>
    </row>
    <row r="3" spans="1:8" ht="18.75">
      <c r="A3" s="103"/>
      <c r="B3" s="9" t="s">
        <v>5</v>
      </c>
      <c r="C3" s="105">
        <v>800</v>
      </c>
      <c r="D3" s="103"/>
      <c r="E3" s="105" t="s">
        <v>27</v>
      </c>
      <c r="F3" s="105">
        <v>1000</v>
      </c>
      <c r="G3" s="103"/>
      <c r="H3" s="103"/>
    </row>
    <row r="4" spans="1:8" ht="18.75">
      <c r="A4" s="103"/>
      <c r="B4" s="59" t="s">
        <v>7</v>
      </c>
      <c r="C4" s="105">
        <v>1000</v>
      </c>
      <c r="D4" s="103"/>
      <c r="E4" s="105" t="s">
        <v>28</v>
      </c>
      <c r="F4" s="105">
        <v>1300</v>
      </c>
      <c r="G4" s="103"/>
      <c r="H4" s="103"/>
    </row>
    <row r="5" spans="1:8" ht="18.75">
      <c r="A5" s="103"/>
      <c r="B5" s="9" t="s">
        <v>9</v>
      </c>
      <c r="C5" s="105">
        <v>0</v>
      </c>
      <c r="D5" s="103"/>
      <c r="E5" s="105" t="s">
        <v>29</v>
      </c>
      <c r="F5" s="105">
        <v>0</v>
      </c>
      <c r="G5" s="103"/>
      <c r="H5" s="103"/>
    </row>
    <row r="6" spans="1:8" ht="18.75">
      <c r="A6" s="103"/>
      <c r="B6" s="9" t="s">
        <v>11</v>
      </c>
      <c r="C6" s="105">
        <v>0</v>
      </c>
      <c r="D6" s="103"/>
      <c r="E6" s="103"/>
      <c r="F6" s="103"/>
      <c r="G6" s="103"/>
      <c r="H6" s="103"/>
    </row>
    <row r="7" spans="1:8" ht="18.75">
      <c r="A7" s="103"/>
      <c r="B7" s="9"/>
      <c r="C7" s="103"/>
      <c r="D7" s="103"/>
      <c r="E7" s="103"/>
      <c r="F7" s="103"/>
      <c r="G7" s="103"/>
      <c r="H7" s="103"/>
    </row>
    <row r="8" spans="1:8" ht="18.75">
      <c r="A8" s="103"/>
      <c r="B8" s="9" t="s">
        <v>19</v>
      </c>
      <c r="C8" s="105">
        <v>450</v>
      </c>
      <c r="D8" s="105"/>
      <c r="E8" s="105" t="s">
        <v>30</v>
      </c>
      <c r="F8" s="105">
        <v>1500</v>
      </c>
      <c r="G8" s="103"/>
      <c r="H8" s="103"/>
    </row>
    <row r="9" spans="1:8" ht="18.75">
      <c r="A9" s="103"/>
      <c r="B9" s="9" t="s">
        <v>23</v>
      </c>
      <c r="C9" s="105">
        <v>500</v>
      </c>
      <c r="D9" s="103"/>
      <c r="E9" s="105" t="s">
        <v>31</v>
      </c>
      <c r="F9" s="105">
        <v>1800</v>
      </c>
      <c r="G9" s="103"/>
      <c r="H9" s="103"/>
    </row>
    <row r="10" spans="1:8" ht="18.75">
      <c r="A10" s="103"/>
      <c r="B10" s="9" t="s">
        <v>24</v>
      </c>
      <c r="C10" s="105">
        <v>700</v>
      </c>
      <c r="D10" s="103"/>
      <c r="E10" s="105" t="s">
        <v>29</v>
      </c>
      <c r="F10" s="105">
        <v>0</v>
      </c>
      <c r="G10" s="103"/>
      <c r="H10" s="103"/>
    </row>
    <row r="11" spans="1:8" ht="18.75">
      <c r="A11" s="103"/>
      <c r="B11" s="9" t="s">
        <v>32</v>
      </c>
      <c r="C11" s="10">
        <v>0</v>
      </c>
      <c r="D11" s="103"/>
      <c r="E11" s="103"/>
      <c r="F11" s="103"/>
      <c r="G11" s="103"/>
      <c r="H11" s="103"/>
    </row>
    <row r="12" spans="1:8" ht="18.75">
      <c r="A12" s="103"/>
      <c r="B12" s="105" t="s">
        <v>25</v>
      </c>
      <c r="C12" s="105">
        <v>0</v>
      </c>
      <c r="D12" s="103"/>
      <c r="E12" s="103"/>
      <c r="F12" s="103"/>
      <c r="G12" s="103"/>
      <c r="H12" s="103"/>
    </row>
    <row r="13" spans="1:8" ht="18.75">
      <c r="A13" s="103"/>
      <c r="B13" s="105" t="s">
        <v>33</v>
      </c>
      <c r="C13" s="105">
        <v>1000</v>
      </c>
      <c r="D13" s="103"/>
      <c r="E13" s="103"/>
      <c r="F13" s="103"/>
      <c r="G13" s="103"/>
      <c r="H13" s="103"/>
    </row>
    <row r="14" spans="1:8" ht="18.75">
      <c r="A14" s="103"/>
      <c r="B14" s="105" t="s">
        <v>34</v>
      </c>
      <c r="C14" s="105">
        <v>0</v>
      </c>
      <c r="D14" s="103"/>
      <c r="E14" s="103"/>
      <c r="F14" s="103"/>
      <c r="G14" s="103"/>
      <c r="H14" s="103"/>
    </row>
    <row r="15" spans="1:8" ht="18.75">
      <c r="A15" s="103"/>
      <c r="B15" s="105" t="s">
        <v>29</v>
      </c>
      <c r="C15" s="105">
        <v>0</v>
      </c>
      <c r="D15" s="103"/>
      <c r="E15" s="103"/>
      <c r="F15" s="103"/>
      <c r="G15" s="103"/>
      <c r="H15" s="103"/>
    </row>
    <row r="16" spans="1:8" ht="18.75">
      <c r="A16" s="103"/>
      <c r="B16" s="59"/>
      <c r="C16" s="105">
        <v>0</v>
      </c>
      <c r="D16" s="103"/>
      <c r="E16" s="103"/>
      <c r="F16" s="103"/>
      <c r="G16" s="103"/>
      <c r="H16" s="103"/>
    </row>
    <row r="17" spans="1:8" ht="15" customHeight="1">
      <c r="A17" s="103"/>
      <c r="B17" s="103"/>
      <c r="C17" s="103"/>
      <c r="D17" s="103"/>
      <c r="E17" s="103"/>
      <c r="F17" s="103"/>
      <c r="G17" s="103"/>
      <c r="H17" s="103"/>
    </row>
    <row r="18" spans="1:8" ht="15" customHeight="1">
      <c r="A18" s="103"/>
      <c r="B18" s="103"/>
      <c r="C18" s="103"/>
      <c r="D18" s="103"/>
      <c r="E18" s="103"/>
      <c r="F18" s="103"/>
      <c r="G18" s="103"/>
      <c r="H18" s="103"/>
    </row>
    <row r="19" spans="1:8" ht="15" customHeight="1">
      <c r="A19" s="103"/>
      <c r="B19" s="103"/>
      <c r="C19" s="103"/>
      <c r="D19" s="103"/>
      <c r="E19" s="103"/>
      <c r="F19" s="103"/>
      <c r="G19" s="103"/>
      <c r="H19" s="103"/>
    </row>
    <row r="20" spans="1:8" ht="15" customHeight="1">
      <c r="A20" s="103"/>
      <c r="B20" s="103"/>
      <c r="C20" s="103"/>
      <c r="D20" s="103"/>
      <c r="E20" s="103"/>
      <c r="F20" s="103"/>
      <c r="G20" s="103"/>
      <c r="H20" s="103"/>
    </row>
    <row r="21" spans="1:8" ht="15" customHeight="1">
      <c r="A21" s="103"/>
      <c r="B21" s="103"/>
      <c r="C21" s="103"/>
      <c r="D21" s="103"/>
      <c r="E21" s="103"/>
      <c r="F21" s="103"/>
      <c r="G21" s="103"/>
      <c r="H21" s="103"/>
    </row>
  </sheetData>
  <sheetProtection sheet="1" objects="1" scenarios="1"/>
  <phoneticPr fontId="60"/>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5" tint="0.39997558519241921"/>
    <outlinePr summaryBelow="0" summaryRight="0"/>
    <pageSetUpPr fitToPage="1"/>
  </sheetPr>
  <dimension ref="B1:Y64"/>
  <sheetViews>
    <sheetView showGridLines="0" topLeftCell="A13" zoomScale="55" zoomScaleNormal="55" workbookViewId="0">
      <selection activeCell="E64" sqref="E64"/>
    </sheetView>
  </sheetViews>
  <sheetFormatPr defaultColWidth="12.6640625" defaultRowHeight="15" customHeight="1"/>
  <cols>
    <col min="1" max="1" width="5.33203125" customWidth="1"/>
    <col min="4" max="4" width="22.44140625" customWidth="1"/>
    <col min="18" max="18" width="8.21875" customWidth="1"/>
    <col min="22" max="22" width="8.88671875" customWidth="1"/>
  </cols>
  <sheetData>
    <row r="1" spans="2:22" ht="39.75">
      <c r="B1" s="11"/>
    </row>
    <row r="2" spans="2:22" ht="40.5" thickBot="1">
      <c r="B2" s="139" t="s">
        <v>35</v>
      </c>
      <c r="C2" s="140"/>
      <c r="D2" s="140"/>
      <c r="E2" s="140"/>
    </row>
    <row r="3" spans="2:22" ht="21.75" customHeight="1" thickTop="1"/>
    <row r="4" spans="2:22" ht="22.5">
      <c r="B4" s="141" t="s">
        <v>36</v>
      </c>
      <c r="C4" s="138"/>
      <c r="D4" s="138"/>
      <c r="E4" s="138"/>
      <c r="F4" s="138"/>
      <c r="G4" s="138"/>
      <c r="H4" s="138"/>
      <c r="I4" s="138"/>
      <c r="J4" s="138"/>
      <c r="K4" s="138"/>
      <c r="L4" s="138"/>
      <c r="M4" s="138"/>
      <c r="N4" s="138"/>
      <c r="O4" s="138"/>
      <c r="P4" s="138"/>
      <c r="Q4" s="138"/>
      <c r="R4" s="138"/>
      <c r="S4" s="138"/>
      <c r="T4" s="138"/>
      <c r="U4" s="138"/>
      <c r="V4" s="138"/>
    </row>
    <row r="5" spans="2:22" ht="22.5">
      <c r="B5" s="141" t="s">
        <v>37</v>
      </c>
      <c r="C5" s="138"/>
      <c r="D5" s="138"/>
      <c r="E5" s="138"/>
      <c r="F5" s="138"/>
      <c r="G5" s="138"/>
      <c r="H5" s="138"/>
      <c r="I5" s="138"/>
      <c r="J5" s="138"/>
      <c r="K5" s="138"/>
      <c r="L5" s="138"/>
      <c r="M5" s="138"/>
      <c r="N5" s="138"/>
      <c r="O5" s="138"/>
      <c r="P5" s="138"/>
      <c r="Q5" s="138"/>
      <c r="R5" s="138"/>
      <c r="S5" s="138"/>
      <c r="T5" s="138"/>
      <c r="U5" s="138"/>
      <c r="V5" s="138"/>
    </row>
    <row r="6" spans="2:22" ht="21.75" customHeight="1">
      <c r="B6" s="138"/>
      <c r="C6" s="138"/>
      <c r="D6" s="138"/>
      <c r="E6" s="138"/>
      <c r="F6" s="138"/>
      <c r="G6" s="138"/>
      <c r="H6" s="138"/>
      <c r="I6" s="138"/>
      <c r="J6" s="138"/>
      <c r="K6" s="138"/>
      <c r="L6" s="138"/>
      <c r="M6" s="138"/>
      <c r="N6" s="138"/>
      <c r="O6" s="138"/>
      <c r="P6" s="138"/>
      <c r="Q6" s="138"/>
      <c r="R6" s="138"/>
      <c r="S6" s="138"/>
      <c r="T6" s="138"/>
      <c r="U6" s="138"/>
      <c r="V6" s="138"/>
    </row>
    <row r="7" spans="2:22" ht="34.5" customHeight="1">
      <c r="B7" s="142" t="s">
        <v>38</v>
      </c>
      <c r="C7" s="143"/>
      <c r="D7" s="143"/>
      <c r="E7" s="143"/>
      <c r="F7" s="143"/>
      <c r="G7" s="143"/>
      <c r="H7" s="143"/>
      <c r="I7" s="143"/>
      <c r="J7" s="143"/>
      <c r="K7" s="143"/>
      <c r="L7" s="143"/>
      <c r="M7" s="143"/>
      <c r="N7" s="143"/>
      <c r="O7" s="143"/>
      <c r="P7" s="13"/>
      <c r="Q7" s="13"/>
      <c r="R7" s="13"/>
      <c r="S7" s="13"/>
      <c r="T7" s="13"/>
      <c r="U7" s="13"/>
      <c r="V7" s="14"/>
    </row>
    <row r="8" spans="2:22" ht="23.25" customHeight="1">
      <c r="B8" s="144" t="s">
        <v>157</v>
      </c>
      <c r="C8" s="138"/>
      <c r="D8" s="138"/>
      <c r="E8" s="138"/>
      <c r="F8" s="138"/>
      <c r="G8" s="138"/>
      <c r="H8" s="138"/>
      <c r="I8" s="138"/>
      <c r="J8" s="138"/>
      <c r="K8" s="138"/>
      <c r="L8" s="138"/>
      <c r="M8" s="138"/>
      <c r="N8" s="138"/>
      <c r="O8" s="138"/>
      <c r="V8" s="16"/>
    </row>
    <row r="9" spans="2:22" ht="23.25" customHeight="1">
      <c r="B9" s="137" t="s">
        <v>158</v>
      </c>
      <c r="C9" s="138"/>
      <c r="D9" s="138"/>
      <c r="E9" s="138"/>
      <c r="F9" s="138"/>
      <c r="G9" s="138"/>
      <c r="H9" s="138"/>
      <c r="I9" s="138"/>
      <c r="J9" s="138"/>
      <c r="K9" s="138"/>
      <c r="L9" s="138"/>
      <c r="M9" s="138"/>
      <c r="N9" s="138"/>
      <c r="O9" s="138"/>
      <c r="V9" s="16"/>
    </row>
    <row r="10" spans="2:22" ht="23.25" customHeight="1">
      <c r="B10" s="137" t="s">
        <v>39</v>
      </c>
      <c r="C10" s="138"/>
      <c r="D10" s="138"/>
      <c r="E10" s="138"/>
      <c r="F10" s="138"/>
      <c r="G10" s="138"/>
      <c r="H10" s="138"/>
      <c r="I10" s="138"/>
      <c r="J10" s="138"/>
      <c r="K10" s="138"/>
      <c r="L10" s="138"/>
      <c r="M10" s="138"/>
      <c r="N10" s="138"/>
      <c r="O10" s="138"/>
      <c r="V10" s="16"/>
    </row>
    <row r="11" spans="2:22" ht="23.25" customHeight="1">
      <c r="B11" s="137" t="s">
        <v>169</v>
      </c>
      <c r="C11" s="138"/>
      <c r="D11" s="138"/>
      <c r="E11" s="138"/>
      <c r="F11" s="138"/>
      <c r="G11" s="138"/>
      <c r="H11" s="138"/>
      <c r="I11" s="138"/>
      <c r="J11" s="138"/>
      <c r="K11" s="138"/>
      <c r="L11" s="138"/>
      <c r="M11" s="138"/>
      <c r="N11" s="138"/>
      <c r="O11" s="138"/>
      <c r="V11" s="16"/>
    </row>
    <row r="12" spans="2:22" ht="23.25" customHeight="1">
      <c r="B12" s="15"/>
      <c r="V12" s="16"/>
    </row>
    <row r="13" spans="2:22" ht="23.25" customHeight="1">
      <c r="B13" s="137" t="s">
        <v>159</v>
      </c>
      <c r="C13" s="138"/>
      <c r="D13" s="138"/>
      <c r="E13" s="138"/>
      <c r="F13" s="138"/>
      <c r="G13" s="138"/>
      <c r="H13" s="138"/>
      <c r="I13" s="138"/>
      <c r="J13" s="138"/>
      <c r="K13" s="138"/>
      <c r="L13" s="138"/>
      <c r="M13" s="138"/>
      <c r="N13" s="138"/>
      <c r="O13" s="138"/>
      <c r="V13" s="16"/>
    </row>
    <row r="14" spans="2:22" ht="32.25" customHeight="1">
      <c r="B14" s="119" t="s">
        <v>170</v>
      </c>
      <c r="C14" s="104"/>
      <c r="D14" s="104"/>
      <c r="E14" s="104"/>
      <c r="F14" s="104"/>
      <c r="G14" s="104"/>
      <c r="H14" s="104"/>
      <c r="I14" s="104"/>
      <c r="J14" s="104"/>
      <c r="K14" s="104"/>
      <c r="L14" s="104"/>
      <c r="M14" s="104"/>
      <c r="N14" s="104"/>
      <c r="O14" s="104"/>
      <c r="P14" s="103"/>
      <c r="Q14" s="103"/>
      <c r="R14" s="103"/>
      <c r="S14" s="103"/>
      <c r="T14" s="103"/>
      <c r="U14" s="103"/>
      <c r="V14" s="16"/>
    </row>
    <row r="15" spans="2:22" ht="9" customHeight="1" thickBot="1">
      <c r="B15" s="25"/>
      <c r="C15" s="26"/>
      <c r="D15" s="26"/>
      <c r="E15" s="26"/>
      <c r="F15" s="26"/>
      <c r="G15" s="26"/>
      <c r="H15" s="26"/>
      <c r="I15" s="26"/>
      <c r="J15" s="26"/>
      <c r="K15" s="26"/>
      <c r="L15" s="26"/>
      <c r="M15" s="26"/>
      <c r="N15" s="26"/>
      <c r="O15" s="26"/>
      <c r="P15" s="26"/>
      <c r="Q15" s="26"/>
      <c r="R15" s="26"/>
      <c r="S15" s="26"/>
      <c r="T15" s="26"/>
      <c r="U15" s="26"/>
      <c r="V15" s="27"/>
    </row>
    <row r="16" spans="2:22" ht="45" customHeight="1" thickBot="1"/>
    <row r="17" spans="2:22" ht="39" customHeight="1">
      <c r="B17" s="12" t="s">
        <v>40</v>
      </c>
      <c r="C17" s="13"/>
      <c r="D17" s="13"/>
      <c r="E17" s="13"/>
      <c r="F17" s="13"/>
      <c r="G17" s="13"/>
      <c r="H17" s="13"/>
      <c r="I17" s="13"/>
      <c r="J17" s="13"/>
      <c r="K17" s="13"/>
      <c r="L17" s="13"/>
      <c r="M17" s="13"/>
      <c r="N17" s="13"/>
      <c r="O17" s="13"/>
      <c r="P17" s="13"/>
      <c r="Q17" s="13"/>
      <c r="R17" s="13"/>
      <c r="S17" s="13"/>
      <c r="T17" s="13"/>
      <c r="U17" s="13"/>
      <c r="V17" s="14"/>
    </row>
    <row r="18" spans="2:22" ht="30.75" customHeight="1">
      <c r="B18" s="17"/>
      <c r="C18" s="18"/>
      <c r="D18" s="19"/>
      <c r="E18" s="19"/>
      <c r="V18" s="16"/>
    </row>
    <row r="19" spans="2:22" ht="30.75" customHeight="1">
      <c r="B19" s="17"/>
      <c r="C19" s="20"/>
      <c r="D19" s="86" t="s">
        <v>172</v>
      </c>
      <c r="E19" s="22"/>
      <c r="F19" s="22"/>
      <c r="G19" s="22"/>
      <c r="H19" s="22"/>
      <c r="I19" s="22"/>
      <c r="J19" s="22"/>
      <c r="K19" s="22"/>
      <c r="L19" s="22"/>
      <c r="M19" s="22"/>
      <c r="N19" s="22"/>
      <c r="O19" s="22"/>
      <c r="V19" s="16"/>
    </row>
    <row r="20" spans="2:22" ht="30.75" customHeight="1">
      <c r="B20" s="23"/>
      <c r="C20" s="22"/>
      <c r="D20" s="22"/>
      <c r="E20" s="22"/>
      <c r="F20" s="22"/>
      <c r="G20" s="22"/>
      <c r="H20" s="22"/>
      <c r="I20" s="22"/>
      <c r="J20" s="22"/>
      <c r="K20" s="22"/>
      <c r="L20" s="22"/>
      <c r="M20" s="22"/>
      <c r="N20" s="22"/>
      <c r="O20" s="22"/>
      <c r="V20" s="16"/>
    </row>
    <row r="21" spans="2:22" ht="30.75" customHeight="1">
      <c r="B21" s="23"/>
      <c r="C21" s="22"/>
      <c r="D21" s="22"/>
      <c r="E21" s="22"/>
      <c r="F21" s="22"/>
      <c r="G21" s="24" t="s">
        <v>171</v>
      </c>
      <c r="H21" s="24"/>
      <c r="I21" s="24"/>
      <c r="J21" s="24"/>
      <c r="K21" s="24"/>
      <c r="L21" s="24"/>
      <c r="M21" s="24"/>
      <c r="N21" s="24"/>
      <c r="O21" s="24"/>
      <c r="P21" s="24"/>
      <c r="Q21" s="24"/>
      <c r="R21" s="24"/>
      <c r="S21" s="21"/>
      <c r="T21" s="21"/>
      <c r="U21" s="21"/>
      <c r="V21" s="16"/>
    </row>
    <row r="22" spans="2:22" ht="30.75" customHeight="1">
      <c r="B22" s="23"/>
      <c r="C22" s="22"/>
      <c r="D22" s="22"/>
      <c r="E22" s="22"/>
      <c r="F22" s="22"/>
      <c r="G22" s="24" t="s">
        <v>41</v>
      </c>
      <c r="H22" s="24"/>
      <c r="I22" s="24"/>
      <c r="J22" s="24"/>
      <c r="K22" s="24"/>
      <c r="L22" s="24"/>
      <c r="M22" s="24"/>
      <c r="N22" s="24"/>
      <c r="O22" s="24"/>
      <c r="P22" s="24"/>
      <c r="Q22" s="24"/>
      <c r="R22" s="24"/>
      <c r="S22" s="21"/>
      <c r="T22" s="21"/>
      <c r="U22" s="21"/>
      <c r="V22" s="16"/>
    </row>
    <row r="23" spans="2:22" ht="30.75" customHeight="1">
      <c r="B23" s="23"/>
      <c r="C23" s="22"/>
      <c r="D23" s="22"/>
      <c r="E23" s="22"/>
      <c r="F23" s="22"/>
      <c r="G23" s="24" t="s">
        <v>42</v>
      </c>
      <c r="H23" s="24"/>
      <c r="I23" s="24"/>
      <c r="J23" s="24"/>
      <c r="K23" s="24"/>
      <c r="L23" s="24"/>
      <c r="M23" s="24"/>
      <c r="N23" s="24"/>
      <c r="O23" s="24"/>
      <c r="P23" s="24"/>
      <c r="Q23" s="24"/>
      <c r="R23" s="24"/>
      <c r="S23" s="21"/>
      <c r="T23" s="21"/>
      <c r="U23" s="21"/>
      <c r="V23" s="16"/>
    </row>
    <row r="24" spans="2:22" ht="30.75" customHeight="1">
      <c r="B24" s="23"/>
      <c r="C24" s="22"/>
      <c r="D24" s="22"/>
      <c r="E24" s="22"/>
      <c r="F24" s="22"/>
      <c r="G24" s="113"/>
      <c r="H24" s="113"/>
      <c r="I24" s="113"/>
      <c r="J24" s="113"/>
      <c r="K24" s="113"/>
      <c r="L24" s="113"/>
      <c r="M24" s="113"/>
      <c r="N24" s="113"/>
      <c r="O24" s="113"/>
      <c r="P24" s="113"/>
      <c r="Q24" s="113"/>
      <c r="R24" s="113"/>
      <c r="S24" s="21"/>
      <c r="T24" s="21"/>
      <c r="U24" s="21"/>
      <c r="V24" s="16"/>
    </row>
    <row r="25" spans="2:22" ht="24" customHeight="1">
      <c r="B25" s="25"/>
      <c r="C25" s="26"/>
      <c r="D25" s="26"/>
      <c r="E25" s="26"/>
      <c r="F25" s="26"/>
      <c r="G25" s="26"/>
      <c r="H25" s="26"/>
      <c r="I25" s="26"/>
      <c r="J25" s="26"/>
      <c r="K25" s="26"/>
      <c r="L25" s="26"/>
      <c r="M25" s="26"/>
      <c r="N25" s="26"/>
      <c r="O25" s="26"/>
      <c r="P25" s="26"/>
      <c r="Q25" s="26"/>
      <c r="R25" s="26"/>
      <c r="S25" s="26"/>
      <c r="T25" s="26"/>
      <c r="U25" s="26"/>
      <c r="V25" s="27"/>
    </row>
    <row r="26" spans="2:22" ht="33">
      <c r="B26" s="28"/>
    </row>
    <row r="27" spans="2:22" ht="33">
      <c r="B27" s="28"/>
    </row>
    <row r="28" spans="2:22" ht="33.75" customHeight="1">
      <c r="B28" s="12" t="s">
        <v>43</v>
      </c>
      <c r="C28" s="13"/>
      <c r="D28" s="13"/>
      <c r="E28" s="13"/>
      <c r="F28" s="13"/>
      <c r="G28" s="13"/>
      <c r="H28" s="13"/>
      <c r="I28" s="13"/>
      <c r="J28" s="13"/>
      <c r="K28" s="13"/>
      <c r="L28" s="13"/>
      <c r="M28" s="13"/>
      <c r="N28" s="13"/>
      <c r="O28" s="13"/>
      <c r="P28" s="13"/>
      <c r="Q28" s="13"/>
      <c r="R28" s="13"/>
      <c r="S28" s="13"/>
      <c r="T28" s="13"/>
      <c r="U28" s="13"/>
      <c r="V28" s="14"/>
    </row>
    <row r="29" spans="2:22" ht="33.75" customHeight="1">
      <c r="B29" s="29" t="s">
        <v>44</v>
      </c>
      <c r="C29" s="22"/>
      <c r="D29" s="22"/>
      <c r="E29" s="30" t="s">
        <v>45</v>
      </c>
      <c r="F29" s="22"/>
      <c r="G29" s="22"/>
      <c r="H29" s="22"/>
      <c r="I29" s="22"/>
      <c r="J29" s="22"/>
      <c r="K29" s="22"/>
      <c r="L29" s="22"/>
      <c r="M29" s="22"/>
      <c r="N29" s="22"/>
      <c r="O29" s="22"/>
      <c r="P29" s="22"/>
      <c r="Q29" s="22"/>
      <c r="R29" s="22"/>
      <c r="V29" s="16"/>
    </row>
    <row r="30" spans="2:22" ht="33.75" customHeight="1">
      <c r="B30" s="29"/>
      <c r="C30" s="22"/>
      <c r="D30" s="22"/>
      <c r="E30" s="32" t="s">
        <v>173</v>
      </c>
      <c r="F30" s="22"/>
      <c r="G30" s="22"/>
      <c r="H30" s="22"/>
      <c r="I30" s="22"/>
      <c r="J30" s="22"/>
      <c r="K30" s="22"/>
      <c r="L30" s="22"/>
      <c r="M30" s="22"/>
      <c r="N30" s="22"/>
      <c r="O30" s="22"/>
      <c r="P30" s="22"/>
      <c r="Q30" s="22"/>
      <c r="R30" s="22"/>
      <c r="V30" s="16"/>
    </row>
    <row r="31" spans="2:22" ht="33.75" customHeight="1">
      <c r="B31" s="31"/>
      <c r="C31" s="22"/>
      <c r="D31" s="22"/>
      <c r="E31" s="32" t="s">
        <v>160</v>
      </c>
      <c r="F31" s="22"/>
      <c r="G31" s="22"/>
      <c r="H31" s="22"/>
      <c r="I31" s="22"/>
      <c r="J31" s="22"/>
      <c r="K31" s="22"/>
      <c r="L31" s="22"/>
      <c r="M31" s="22"/>
      <c r="N31" s="22"/>
      <c r="O31" s="22"/>
      <c r="P31" s="22"/>
      <c r="Q31" s="22"/>
      <c r="R31" s="22"/>
      <c r="V31" s="16"/>
    </row>
    <row r="32" spans="2:22" ht="24.75" customHeight="1">
      <c r="B32" s="31"/>
      <c r="C32" s="22"/>
      <c r="D32" s="22"/>
      <c r="E32" s="21"/>
      <c r="F32" s="22"/>
      <c r="G32" s="22"/>
      <c r="H32" s="22"/>
      <c r="I32" s="22"/>
      <c r="J32" s="22"/>
      <c r="K32" s="22"/>
      <c r="L32" s="22"/>
      <c r="M32" s="22"/>
      <c r="N32" s="22"/>
      <c r="O32" s="22"/>
      <c r="P32" s="22"/>
      <c r="Q32" s="22"/>
      <c r="R32" s="22"/>
      <c r="V32" s="16"/>
    </row>
    <row r="33" spans="2:22" ht="24.75" customHeight="1">
      <c r="B33" s="31" t="s">
        <v>46</v>
      </c>
      <c r="C33" s="22"/>
      <c r="D33" s="22"/>
      <c r="E33" s="21" t="s">
        <v>47</v>
      </c>
      <c r="F33" s="22"/>
      <c r="G33" s="22"/>
      <c r="H33" s="22"/>
      <c r="I33" s="22"/>
      <c r="J33" s="22"/>
      <c r="K33" s="22"/>
      <c r="L33" s="22"/>
      <c r="M33" s="22"/>
      <c r="N33" s="22"/>
      <c r="O33" s="22"/>
      <c r="P33" s="22"/>
      <c r="Q33" s="22"/>
      <c r="R33" s="22"/>
      <c r="V33" s="16"/>
    </row>
    <row r="34" spans="2:22" ht="24.75" customHeight="1">
      <c r="B34" s="33"/>
      <c r="C34" s="22"/>
      <c r="D34" s="22"/>
      <c r="E34" s="21" t="s">
        <v>48</v>
      </c>
      <c r="F34" s="22"/>
      <c r="G34" s="22"/>
      <c r="H34" s="22"/>
      <c r="I34" s="22"/>
      <c r="J34" s="22"/>
      <c r="K34" s="22"/>
      <c r="L34" s="22"/>
      <c r="M34" s="22"/>
      <c r="N34" s="22"/>
      <c r="O34" s="22"/>
      <c r="P34" s="22"/>
      <c r="Q34" s="22"/>
      <c r="R34" s="22"/>
      <c r="V34" s="16"/>
    </row>
    <row r="35" spans="2:22" ht="24.75" customHeight="1">
      <c r="B35" s="31"/>
      <c r="C35" s="22"/>
      <c r="D35" s="22"/>
      <c r="E35" s="21"/>
      <c r="F35" s="22"/>
      <c r="G35" s="22"/>
      <c r="H35" s="22"/>
      <c r="I35" s="22"/>
      <c r="J35" s="22"/>
      <c r="K35" s="22"/>
      <c r="L35" s="22"/>
      <c r="M35" s="22"/>
      <c r="N35" s="22"/>
      <c r="O35" s="22"/>
      <c r="P35" s="22"/>
      <c r="Q35" s="22"/>
      <c r="R35" s="22"/>
      <c r="V35" s="16"/>
    </row>
    <row r="36" spans="2:22" ht="24.75" customHeight="1">
      <c r="B36" s="31" t="s">
        <v>49</v>
      </c>
      <c r="C36" s="22"/>
      <c r="D36" s="22"/>
      <c r="E36" s="21" t="s">
        <v>50</v>
      </c>
      <c r="F36" s="22"/>
      <c r="G36" s="22"/>
      <c r="H36" s="22"/>
      <c r="I36" s="22"/>
      <c r="J36" s="22"/>
      <c r="K36" s="22"/>
      <c r="L36" s="22"/>
      <c r="M36" s="22"/>
      <c r="N36" s="22"/>
      <c r="O36" s="22"/>
      <c r="P36" s="22"/>
      <c r="Q36" s="22"/>
      <c r="R36" s="22"/>
      <c r="V36" s="16"/>
    </row>
    <row r="37" spans="2:22" ht="24.75" customHeight="1">
      <c r="B37" s="23"/>
      <c r="C37" s="22"/>
      <c r="D37" s="22"/>
      <c r="E37" s="21" t="s">
        <v>51</v>
      </c>
      <c r="F37" s="22"/>
      <c r="G37" s="22"/>
      <c r="H37" s="22"/>
      <c r="I37" s="22"/>
      <c r="J37" s="22"/>
      <c r="K37" s="22"/>
      <c r="L37" s="22"/>
      <c r="M37" s="22"/>
      <c r="N37" s="22"/>
      <c r="O37" s="22"/>
      <c r="P37" s="22"/>
      <c r="Q37" s="22"/>
      <c r="R37" s="22"/>
      <c r="V37" s="16"/>
    </row>
    <row r="38" spans="2:22" ht="15" customHeight="1">
      <c r="B38" s="37"/>
      <c r="V38" s="16"/>
    </row>
    <row r="39" spans="2:22" ht="24.75" customHeight="1">
      <c r="B39" s="34" t="s">
        <v>52</v>
      </c>
      <c r="C39" s="22"/>
      <c r="D39" s="22"/>
      <c r="E39" s="21" t="s">
        <v>161</v>
      </c>
      <c r="F39" s="22"/>
      <c r="G39" s="22"/>
      <c r="H39" s="22"/>
      <c r="I39" s="22"/>
      <c r="J39" s="22"/>
      <c r="K39" s="22"/>
      <c r="L39" s="22"/>
      <c r="M39" s="22"/>
      <c r="N39" s="22"/>
      <c r="O39" s="22"/>
      <c r="P39" s="22"/>
      <c r="Q39" s="22"/>
      <c r="R39" s="22"/>
      <c r="V39" s="16"/>
    </row>
    <row r="40" spans="2:22" ht="24.75" customHeight="1">
      <c r="B40" s="34"/>
      <c r="C40" s="22"/>
      <c r="D40" s="22"/>
      <c r="E40" s="21"/>
      <c r="F40" s="22"/>
      <c r="G40" s="22"/>
      <c r="H40" s="22"/>
      <c r="I40" s="22"/>
      <c r="J40" s="22"/>
      <c r="K40" s="22"/>
      <c r="L40" s="22"/>
      <c r="M40" s="22"/>
      <c r="N40" s="22"/>
      <c r="O40" s="22"/>
      <c r="P40" s="22"/>
      <c r="Q40" s="22"/>
      <c r="R40" s="22"/>
      <c r="V40" s="16"/>
    </row>
    <row r="41" spans="2:22" ht="24.75" customHeight="1">
      <c r="B41" s="34" t="s">
        <v>53</v>
      </c>
      <c r="C41" s="22"/>
      <c r="D41" s="22"/>
      <c r="E41" s="21" t="s">
        <v>54</v>
      </c>
      <c r="F41" s="22"/>
      <c r="G41" s="22"/>
      <c r="H41" s="22"/>
      <c r="I41" s="22"/>
      <c r="J41" s="22"/>
      <c r="K41" s="22"/>
      <c r="L41" s="22"/>
      <c r="M41" s="22"/>
      <c r="N41" s="22"/>
      <c r="O41" s="22"/>
      <c r="P41" s="22"/>
      <c r="Q41" s="22"/>
      <c r="R41" s="22"/>
      <c r="V41" s="16"/>
    </row>
    <row r="42" spans="2:22" ht="24.75" customHeight="1">
      <c r="B42" s="15" t="s">
        <v>55</v>
      </c>
      <c r="C42" s="22"/>
      <c r="D42" s="22"/>
      <c r="E42" s="21" t="s">
        <v>56</v>
      </c>
      <c r="F42" s="22"/>
      <c r="G42" s="22"/>
      <c r="H42" s="22"/>
      <c r="I42" s="35"/>
      <c r="J42" s="22"/>
      <c r="K42" s="22"/>
      <c r="L42" s="22"/>
      <c r="M42" s="22"/>
      <c r="N42" s="22"/>
      <c r="O42" s="22"/>
      <c r="P42" s="22"/>
      <c r="Q42" s="22"/>
      <c r="R42" s="22"/>
      <c r="V42" s="16"/>
    </row>
    <row r="43" spans="2:22" ht="24.75" customHeight="1">
      <c r="B43" s="23"/>
      <c r="C43" s="22"/>
      <c r="D43" s="22"/>
      <c r="E43" s="21" t="s">
        <v>57</v>
      </c>
      <c r="F43" s="22"/>
      <c r="G43" s="22"/>
      <c r="H43" s="22"/>
      <c r="I43" s="36"/>
      <c r="J43" s="22"/>
      <c r="K43" s="22"/>
      <c r="L43" s="22"/>
      <c r="M43" s="22"/>
      <c r="N43" s="22"/>
      <c r="O43" s="22"/>
      <c r="P43" s="22"/>
      <c r="Q43" s="22"/>
      <c r="R43" s="22"/>
      <c r="V43" s="16"/>
    </row>
    <row r="44" spans="2:22" ht="17.25" customHeight="1">
      <c r="B44" s="37"/>
      <c r="C44" s="22"/>
      <c r="D44" s="22"/>
      <c r="E44" s="22"/>
      <c r="F44" s="22"/>
      <c r="G44" s="22"/>
      <c r="H44" s="22"/>
      <c r="I44" s="36"/>
      <c r="J44" s="22"/>
      <c r="K44" s="22"/>
      <c r="L44" s="22"/>
      <c r="M44" s="22"/>
      <c r="N44" s="22"/>
      <c r="O44" s="22"/>
      <c r="P44" s="22"/>
      <c r="Q44" s="22"/>
      <c r="R44" s="22"/>
      <c r="V44" s="16"/>
    </row>
    <row r="45" spans="2:22" ht="24.75" customHeight="1">
      <c r="B45" s="23"/>
      <c r="C45" s="22"/>
      <c r="D45" s="22"/>
      <c r="E45" s="21" t="s">
        <v>58</v>
      </c>
      <c r="F45" s="22"/>
      <c r="G45" s="22"/>
      <c r="H45" s="22"/>
      <c r="I45" s="36"/>
      <c r="J45" s="22"/>
      <c r="K45" s="22"/>
      <c r="L45" s="22"/>
      <c r="M45" s="22"/>
      <c r="N45" s="22"/>
      <c r="O45" s="22"/>
      <c r="P45" s="22"/>
      <c r="Q45" s="22"/>
      <c r="R45" s="22"/>
      <c r="V45" s="16"/>
    </row>
    <row r="46" spans="2:22" ht="24.75" customHeight="1">
      <c r="B46" s="31"/>
      <c r="C46" s="22"/>
      <c r="D46" s="22"/>
      <c r="E46" s="21" t="s">
        <v>59</v>
      </c>
      <c r="F46" s="22"/>
      <c r="G46" s="22"/>
      <c r="H46" s="22"/>
      <c r="I46" s="36"/>
      <c r="J46" s="22"/>
      <c r="K46" s="22"/>
      <c r="L46" s="22"/>
      <c r="M46" s="22"/>
      <c r="N46" s="22"/>
      <c r="O46" s="22"/>
      <c r="P46" s="22"/>
      <c r="Q46" s="22"/>
      <c r="R46" s="22"/>
      <c r="V46" s="16"/>
    </row>
    <row r="47" spans="2:22" ht="15.75" customHeight="1">
      <c r="B47" s="33"/>
      <c r="C47" s="22"/>
      <c r="D47" s="22"/>
      <c r="E47" s="22"/>
      <c r="F47" s="22"/>
      <c r="G47" s="22"/>
      <c r="H47" s="22"/>
      <c r="I47" s="36"/>
      <c r="J47" s="22"/>
      <c r="K47" s="22"/>
      <c r="L47" s="22"/>
      <c r="M47" s="22"/>
      <c r="N47" s="22"/>
      <c r="O47" s="22"/>
      <c r="P47" s="22"/>
      <c r="Q47" s="22"/>
      <c r="R47" s="22"/>
      <c r="V47" s="16"/>
    </row>
    <row r="48" spans="2:22" ht="24.75" customHeight="1">
      <c r="B48" s="37"/>
      <c r="C48" s="22"/>
      <c r="D48" s="22"/>
      <c r="E48" s="21" t="s">
        <v>60</v>
      </c>
      <c r="F48" s="22"/>
      <c r="G48" s="22"/>
      <c r="H48" s="22"/>
      <c r="I48" s="36"/>
      <c r="J48" s="22"/>
      <c r="K48" s="22"/>
      <c r="L48" s="22"/>
      <c r="M48" s="22"/>
      <c r="N48" s="22"/>
      <c r="O48" s="22"/>
      <c r="P48" s="22"/>
      <c r="Q48" s="22"/>
      <c r="R48" s="22"/>
      <c r="V48" s="16"/>
    </row>
    <row r="49" spans="2:25" ht="24.75" customHeight="1">
      <c r="B49" s="37"/>
      <c r="C49" s="22"/>
      <c r="D49" s="22"/>
      <c r="E49" s="21" t="s">
        <v>61</v>
      </c>
      <c r="F49" s="22"/>
      <c r="G49" s="22"/>
      <c r="H49" s="22"/>
      <c r="I49" s="36"/>
      <c r="J49" s="22"/>
      <c r="K49" s="22"/>
      <c r="L49" s="22"/>
      <c r="M49" s="22"/>
      <c r="N49" s="22"/>
      <c r="O49" s="22"/>
      <c r="P49" s="22"/>
      <c r="Q49" s="22"/>
      <c r="R49" s="22"/>
      <c r="V49" s="16"/>
    </row>
    <row r="50" spans="2:25" ht="24.75" customHeight="1">
      <c r="B50" s="37"/>
      <c r="C50" s="22"/>
      <c r="D50" s="22"/>
      <c r="E50" s="21" t="s">
        <v>62</v>
      </c>
      <c r="F50" s="22"/>
      <c r="G50" s="22"/>
      <c r="H50" s="22"/>
      <c r="I50" s="22"/>
      <c r="J50" s="22"/>
      <c r="K50" s="22"/>
      <c r="L50" s="22"/>
      <c r="M50" s="22"/>
      <c r="N50" s="22"/>
      <c r="O50" s="22"/>
      <c r="P50" s="22"/>
      <c r="Q50" s="22"/>
      <c r="R50" s="22"/>
      <c r="V50" s="16"/>
    </row>
    <row r="51" spans="2:25" s="134" customFormat="1" ht="24.75" customHeight="1">
      <c r="B51" s="37"/>
      <c r="C51" s="22"/>
      <c r="D51" s="22"/>
      <c r="E51" s="22"/>
      <c r="F51" s="22"/>
      <c r="G51" s="22"/>
      <c r="H51" s="22"/>
      <c r="I51" s="22"/>
      <c r="J51" s="22"/>
      <c r="K51" s="22"/>
      <c r="L51" s="22"/>
      <c r="M51" s="22"/>
      <c r="N51" s="22"/>
      <c r="O51" s="22"/>
      <c r="P51" s="22"/>
      <c r="Q51" s="22"/>
      <c r="R51" s="22"/>
      <c r="V51" s="16"/>
    </row>
    <row r="52" spans="2:25" s="134" customFormat="1" ht="24.75" customHeight="1">
      <c r="B52" s="37"/>
      <c r="C52" s="22"/>
      <c r="D52" s="22"/>
      <c r="E52" s="22" t="s">
        <v>177</v>
      </c>
      <c r="F52" s="22"/>
      <c r="G52" s="22"/>
      <c r="H52" s="22"/>
      <c r="I52" s="22"/>
      <c r="J52" s="22"/>
      <c r="K52" s="22"/>
      <c r="L52" s="22"/>
      <c r="M52" s="22"/>
      <c r="N52" s="22"/>
      <c r="O52" s="22"/>
      <c r="P52" s="22"/>
      <c r="Q52" s="22"/>
      <c r="R52" s="22"/>
      <c r="V52" s="16"/>
    </row>
    <row r="53" spans="2:25" ht="17.25" customHeight="1">
      <c r="B53" s="23"/>
      <c r="C53" s="22"/>
      <c r="D53" s="22"/>
      <c r="E53" s="22"/>
      <c r="F53" s="22"/>
      <c r="G53" s="22"/>
      <c r="H53" s="22"/>
      <c r="I53" s="22"/>
      <c r="J53" s="22"/>
      <c r="K53" s="22"/>
      <c r="L53" s="22"/>
      <c r="M53" s="22"/>
      <c r="N53" s="22"/>
      <c r="O53" s="22"/>
      <c r="P53" s="22"/>
      <c r="Q53" s="22"/>
      <c r="R53" s="22"/>
      <c r="S53" s="38"/>
      <c r="V53" s="16"/>
    </row>
    <row r="54" spans="2:25" ht="24.75" customHeight="1">
      <c r="B54" s="31" t="s">
        <v>63</v>
      </c>
      <c r="C54" s="22"/>
      <c r="D54" s="22"/>
      <c r="E54" s="21" t="s">
        <v>64</v>
      </c>
      <c r="F54" s="22"/>
      <c r="G54" s="22"/>
      <c r="H54" s="22"/>
      <c r="I54" s="22"/>
      <c r="J54" s="22"/>
      <c r="K54" s="22"/>
      <c r="L54" s="22"/>
      <c r="M54" s="22"/>
      <c r="N54" s="22"/>
      <c r="O54" s="22"/>
      <c r="P54" s="22"/>
      <c r="Q54" s="22"/>
      <c r="R54" s="22"/>
      <c r="S54" s="38"/>
      <c r="V54" s="16"/>
    </row>
    <row r="55" spans="2:25" ht="24.75" customHeight="1">
      <c r="B55" s="23"/>
      <c r="C55" s="22"/>
      <c r="D55" s="22"/>
      <c r="E55" s="86" t="s">
        <v>162</v>
      </c>
      <c r="F55" s="22"/>
      <c r="G55" s="22"/>
      <c r="H55" s="22"/>
      <c r="I55" s="22"/>
      <c r="J55" s="22"/>
      <c r="K55" s="22"/>
      <c r="L55" s="22"/>
      <c r="M55" s="22"/>
      <c r="N55" s="22"/>
      <c r="O55" s="22"/>
      <c r="P55" s="22"/>
      <c r="Q55" s="22"/>
      <c r="R55" s="22"/>
      <c r="V55" s="16"/>
    </row>
    <row r="56" spans="2:25" ht="24.75" customHeight="1">
      <c r="B56" s="23"/>
      <c r="C56" s="22"/>
      <c r="D56" s="22"/>
      <c r="E56" s="21" t="s">
        <v>163</v>
      </c>
      <c r="F56" s="22"/>
      <c r="G56" s="22"/>
      <c r="H56" s="22"/>
      <c r="I56" s="22"/>
      <c r="J56" s="22"/>
      <c r="K56" s="22"/>
      <c r="L56" s="22"/>
      <c r="M56" s="22"/>
      <c r="N56" s="22"/>
      <c r="O56" s="22"/>
      <c r="P56" s="22"/>
      <c r="Q56" s="22"/>
      <c r="R56" s="22"/>
      <c r="V56" s="16"/>
    </row>
    <row r="57" spans="2:25" ht="24.75" customHeight="1">
      <c r="B57" s="23"/>
      <c r="C57" s="22"/>
      <c r="D57" s="22"/>
      <c r="E57" s="21" t="s">
        <v>65</v>
      </c>
      <c r="F57" s="22"/>
      <c r="G57" s="22"/>
      <c r="H57" s="22"/>
      <c r="I57" s="22"/>
      <c r="J57" s="22"/>
      <c r="K57" s="22"/>
      <c r="L57" s="22"/>
      <c r="M57" s="22"/>
      <c r="N57" s="22"/>
      <c r="O57" s="22"/>
      <c r="P57" s="22"/>
      <c r="Q57" s="22"/>
      <c r="R57" s="22"/>
      <c r="V57" s="16"/>
    </row>
    <row r="58" spans="2:25" ht="24.75" customHeight="1" thickBot="1">
      <c r="B58" s="23"/>
      <c r="C58" s="22"/>
      <c r="D58" s="22"/>
      <c r="E58" s="22"/>
      <c r="F58" s="22"/>
      <c r="G58" s="22"/>
      <c r="H58" s="22"/>
      <c r="I58" s="22"/>
      <c r="J58" s="22"/>
      <c r="K58" s="22"/>
      <c r="L58" s="22"/>
      <c r="M58" s="22"/>
      <c r="N58" s="22"/>
      <c r="O58" s="22"/>
      <c r="P58" s="22"/>
      <c r="Q58" s="22"/>
      <c r="S58" s="121"/>
      <c r="T58" s="120"/>
      <c r="U58" s="120"/>
      <c r="V58" s="16"/>
    </row>
    <row r="59" spans="2:25" ht="33.75" customHeight="1">
      <c r="B59" s="23"/>
      <c r="C59" s="22"/>
      <c r="D59" s="22"/>
      <c r="E59" s="86" t="s">
        <v>164</v>
      </c>
      <c r="F59" s="39"/>
      <c r="G59" s="39"/>
      <c r="H59" s="39"/>
      <c r="I59" s="39"/>
      <c r="J59" s="39"/>
      <c r="K59" s="39"/>
      <c r="L59" s="39"/>
      <c r="M59" s="39"/>
      <c r="N59" s="113"/>
      <c r="O59" s="22"/>
      <c r="P59" s="22"/>
      <c r="Q59" s="22"/>
      <c r="R59" s="122"/>
      <c r="S59" s="123" t="s">
        <v>175</v>
      </c>
      <c r="T59" s="124"/>
      <c r="U59" s="125"/>
      <c r="V59" s="16"/>
      <c r="W59" s="107"/>
      <c r="X59" s="107"/>
      <c r="Y59" s="120"/>
    </row>
    <row r="60" spans="2:25" ht="24.75" customHeight="1">
      <c r="B60" s="23"/>
      <c r="C60" s="22"/>
      <c r="D60" s="22"/>
      <c r="E60" s="22"/>
      <c r="F60" s="22"/>
      <c r="G60" s="22"/>
      <c r="H60" s="22"/>
      <c r="I60" s="22"/>
      <c r="J60" s="22"/>
      <c r="K60" s="22"/>
      <c r="L60" s="22"/>
      <c r="M60" s="22"/>
      <c r="N60" s="22"/>
      <c r="O60" s="22"/>
      <c r="P60" s="22"/>
      <c r="Q60" s="22"/>
      <c r="R60" s="126"/>
      <c r="S60" s="135" t="s">
        <v>174</v>
      </c>
      <c r="T60" s="135"/>
      <c r="U60" s="136"/>
      <c r="V60" s="16"/>
      <c r="W60" s="120"/>
      <c r="X60" s="120"/>
      <c r="Y60" s="120"/>
    </row>
    <row r="61" spans="2:25" ht="24.75" customHeight="1">
      <c r="B61" s="37" t="s">
        <v>66</v>
      </c>
      <c r="C61" s="22"/>
      <c r="D61" s="22"/>
      <c r="E61" s="21" t="s">
        <v>67</v>
      </c>
      <c r="F61" s="22"/>
      <c r="G61" s="22"/>
      <c r="H61" s="22"/>
      <c r="I61" s="22"/>
      <c r="J61" s="22"/>
      <c r="K61" s="22"/>
      <c r="L61" s="22"/>
      <c r="M61" s="22"/>
      <c r="N61" s="22"/>
      <c r="O61" s="22"/>
      <c r="P61" s="22"/>
      <c r="Q61" s="22"/>
      <c r="R61" s="126"/>
      <c r="S61" s="127" t="s">
        <v>91</v>
      </c>
      <c r="T61" s="120"/>
      <c r="U61" s="128"/>
      <c r="V61" s="16"/>
      <c r="W61" s="120"/>
      <c r="X61" s="120"/>
      <c r="Y61" s="120"/>
    </row>
    <row r="62" spans="2:25" ht="40.5" customHeight="1" thickBot="1">
      <c r="B62" s="37"/>
      <c r="C62" s="22"/>
      <c r="D62" s="22"/>
      <c r="E62" s="21" t="s">
        <v>178</v>
      </c>
      <c r="F62" s="22"/>
      <c r="G62" s="22"/>
      <c r="H62" s="22"/>
      <c r="I62" s="22"/>
      <c r="J62" s="22"/>
      <c r="K62" s="22"/>
      <c r="L62" s="22"/>
      <c r="M62" s="22"/>
      <c r="N62" s="22"/>
      <c r="O62" s="22"/>
      <c r="P62" s="22"/>
      <c r="Q62" s="22"/>
      <c r="R62" s="129"/>
      <c r="S62" s="130" t="s">
        <v>95</v>
      </c>
      <c r="T62" s="131"/>
      <c r="U62" s="132"/>
      <c r="V62" s="16"/>
      <c r="W62" s="120"/>
      <c r="X62" s="120"/>
      <c r="Y62" s="120"/>
    </row>
    <row r="63" spans="2:25" ht="28.5" customHeight="1" thickBot="1">
      <c r="B63" s="40"/>
      <c r="C63" s="41"/>
      <c r="D63" s="41"/>
      <c r="E63" s="41" t="s">
        <v>179</v>
      </c>
      <c r="F63" s="41"/>
      <c r="G63" s="41"/>
      <c r="H63" s="41"/>
      <c r="I63" s="41"/>
      <c r="J63" s="41"/>
      <c r="K63" s="41"/>
      <c r="L63" s="41"/>
      <c r="M63" s="41"/>
      <c r="N63" s="41"/>
      <c r="O63" s="41"/>
      <c r="P63" s="41"/>
      <c r="Q63" s="41"/>
      <c r="R63" s="41"/>
      <c r="S63" s="41"/>
      <c r="T63" s="41"/>
      <c r="U63" s="41"/>
      <c r="V63" s="27"/>
      <c r="W63" s="107"/>
      <c r="X63" s="107"/>
      <c r="Y63" s="120"/>
    </row>
    <row r="64" spans="2:25" ht="28.5">
      <c r="B64" s="22"/>
      <c r="C64" s="22"/>
      <c r="D64" s="22"/>
      <c r="E64" s="22"/>
      <c r="F64" s="22"/>
      <c r="G64" s="22"/>
      <c r="H64" s="22"/>
      <c r="I64" s="22"/>
      <c r="J64" s="22"/>
      <c r="K64" s="22"/>
      <c r="L64" s="22"/>
      <c r="M64" s="22"/>
      <c r="N64" s="22"/>
      <c r="O64" s="22"/>
      <c r="P64" s="22"/>
      <c r="Q64" s="22"/>
      <c r="R64" s="22"/>
    </row>
  </sheetData>
  <sheetProtection sheet="1" objects="1" scenarios="1"/>
  <mergeCells count="11">
    <mergeCell ref="S60:U60"/>
    <mergeCell ref="B10:O10"/>
    <mergeCell ref="B11:O11"/>
    <mergeCell ref="B13:O13"/>
    <mergeCell ref="B2:E2"/>
    <mergeCell ref="B4:V4"/>
    <mergeCell ref="B5:V5"/>
    <mergeCell ref="B6:V6"/>
    <mergeCell ref="B7:O7"/>
    <mergeCell ref="B8:O8"/>
    <mergeCell ref="B9:O9"/>
  </mergeCells>
  <phoneticPr fontId="60"/>
  <printOptions horizontalCentered="1" gridLines="1"/>
  <pageMargins left="0.7" right="0.7" top="0.75" bottom="0.75" header="0" footer="0"/>
  <pageSetup paperSize="9" scale="34" fitToHeight="0" pageOrder="overThenDown" orientation="landscape" cellComments="atEnd"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summaryRight="0"/>
  </sheetPr>
  <dimension ref="A1:AC90"/>
  <sheetViews>
    <sheetView showGridLines="0" zoomScale="40" zoomScaleNormal="40" workbookViewId="0">
      <selection activeCell="C19" sqref="C19"/>
    </sheetView>
  </sheetViews>
  <sheetFormatPr defaultColWidth="12.6640625" defaultRowHeight="15" customHeight="1"/>
  <cols>
    <col min="1" max="1" width="7.77734375" customWidth="1"/>
    <col min="9" max="9" width="9.21875" customWidth="1"/>
  </cols>
  <sheetData>
    <row r="1" spans="1:29" ht="15" customHeight="1">
      <c r="A1" s="103"/>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row>
    <row r="2" spans="1:29" ht="47.25">
      <c r="A2" s="103"/>
      <c r="B2" s="103"/>
      <c r="C2" s="103"/>
      <c r="D2" s="103"/>
      <c r="E2" s="103"/>
      <c r="F2" s="103"/>
      <c r="G2" s="103"/>
      <c r="H2" s="103"/>
      <c r="I2" s="103"/>
      <c r="J2" s="106"/>
      <c r="K2" s="106"/>
      <c r="L2" s="106"/>
      <c r="M2" s="106"/>
      <c r="N2" s="106"/>
      <c r="O2" s="106"/>
      <c r="P2" s="106"/>
      <c r="Q2" s="106"/>
      <c r="R2" s="106"/>
      <c r="S2" s="106"/>
      <c r="T2" s="106"/>
      <c r="U2" s="106"/>
      <c r="V2" s="106"/>
      <c r="W2" s="106"/>
      <c r="X2" s="106"/>
      <c r="Y2" s="106"/>
      <c r="Z2" s="103"/>
      <c r="AA2" s="103"/>
      <c r="AB2" s="103"/>
      <c r="AC2" s="103"/>
    </row>
    <row r="3" spans="1:29" ht="47.25">
      <c r="A3" s="103"/>
      <c r="B3" s="145" t="s">
        <v>68</v>
      </c>
      <c r="C3" s="138"/>
      <c r="D3" s="138"/>
      <c r="E3" s="138"/>
      <c r="F3" s="138"/>
      <c r="G3" s="138"/>
      <c r="H3" s="138"/>
      <c r="I3" s="103"/>
      <c r="J3" s="146" t="s">
        <v>69</v>
      </c>
      <c r="K3" s="138"/>
      <c r="L3" s="138"/>
      <c r="M3" s="138"/>
      <c r="N3" s="106"/>
      <c r="O3" s="106"/>
      <c r="P3" s="146" t="s">
        <v>70</v>
      </c>
      <c r="Q3" s="138"/>
      <c r="R3" s="138"/>
      <c r="S3" s="138"/>
      <c r="T3" s="106"/>
      <c r="U3" s="106"/>
      <c r="V3" s="106"/>
      <c r="W3" s="146" t="s">
        <v>71</v>
      </c>
      <c r="X3" s="138"/>
      <c r="Y3" s="138"/>
      <c r="Z3" s="138"/>
      <c r="AA3" s="103"/>
      <c r="AB3" s="103"/>
      <c r="AC3" s="103"/>
    </row>
    <row r="4" spans="1:29" ht="47.25">
      <c r="A4" s="103"/>
      <c r="B4" s="138"/>
      <c r="C4" s="138"/>
      <c r="D4" s="138"/>
      <c r="E4" s="138"/>
      <c r="F4" s="138"/>
      <c r="G4" s="138"/>
      <c r="H4" s="138"/>
      <c r="I4" s="103"/>
      <c r="J4" s="138"/>
      <c r="K4" s="138"/>
      <c r="L4" s="138"/>
      <c r="M4" s="138"/>
      <c r="N4" s="106"/>
      <c r="O4" s="106"/>
      <c r="P4" s="138"/>
      <c r="Q4" s="138"/>
      <c r="R4" s="138"/>
      <c r="S4" s="138"/>
      <c r="T4" s="106"/>
      <c r="U4" s="106"/>
      <c r="V4" s="106"/>
      <c r="W4" s="138"/>
      <c r="X4" s="138"/>
      <c r="Y4" s="138"/>
      <c r="Z4" s="138"/>
      <c r="AA4" s="103"/>
      <c r="AB4" s="103"/>
      <c r="AC4" s="103"/>
    </row>
    <row r="5" spans="1:29" ht="41.25" customHeight="1">
      <c r="A5" s="103"/>
      <c r="B5" s="138"/>
      <c r="C5" s="138"/>
      <c r="D5" s="138"/>
      <c r="E5" s="138"/>
      <c r="F5" s="138"/>
      <c r="G5" s="138"/>
      <c r="H5" s="138"/>
      <c r="I5" s="103"/>
      <c r="J5" s="138"/>
      <c r="K5" s="138"/>
      <c r="L5" s="138"/>
      <c r="M5" s="138"/>
      <c r="N5" s="106"/>
      <c r="O5" s="106"/>
      <c r="P5" s="138"/>
      <c r="Q5" s="138"/>
      <c r="R5" s="138"/>
      <c r="S5" s="138"/>
      <c r="T5" s="106"/>
      <c r="U5" s="106"/>
      <c r="V5" s="106"/>
      <c r="W5" s="138"/>
      <c r="X5" s="138"/>
      <c r="Y5" s="138"/>
      <c r="Z5" s="138"/>
      <c r="AA5" s="103"/>
      <c r="AB5" s="103"/>
      <c r="AC5" s="103"/>
    </row>
    <row r="6" spans="1:29" ht="41.25" customHeight="1">
      <c r="A6" s="103"/>
      <c r="B6" s="138"/>
      <c r="C6" s="138"/>
      <c r="D6" s="138"/>
      <c r="E6" s="138"/>
      <c r="F6" s="138"/>
      <c r="G6" s="138"/>
      <c r="H6" s="138"/>
      <c r="I6" s="103"/>
      <c r="J6" s="138"/>
      <c r="K6" s="138"/>
      <c r="L6" s="138"/>
      <c r="M6" s="138"/>
      <c r="N6" s="106"/>
      <c r="O6" s="106"/>
      <c r="P6" s="138"/>
      <c r="Q6" s="138"/>
      <c r="R6" s="138"/>
      <c r="S6" s="138"/>
      <c r="T6" s="106"/>
      <c r="U6" s="106"/>
      <c r="V6" s="106"/>
      <c r="W6" s="106"/>
      <c r="X6" s="106"/>
      <c r="Y6" s="106"/>
      <c r="Z6" s="103"/>
      <c r="AA6" s="103"/>
      <c r="AB6" s="103"/>
      <c r="AC6" s="103"/>
    </row>
    <row r="7" spans="1:29" ht="41.25" customHeight="1">
      <c r="A7" s="103"/>
      <c r="B7" s="103"/>
      <c r="C7" s="103"/>
      <c r="D7" s="103"/>
      <c r="E7" s="103"/>
      <c r="F7" s="103"/>
      <c r="G7" s="103"/>
      <c r="H7" s="103"/>
      <c r="I7" s="147"/>
      <c r="J7" s="138"/>
      <c r="K7" s="138"/>
      <c r="L7" s="138"/>
      <c r="M7" s="138"/>
      <c r="N7" s="138"/>
      <c r="O7" s="106"/>
      <c r="P7" s="148"/>
      <c r="Q7" s="138"/>
      <c r="R7" s="138"/>
      <c r="S7" s="138"/>
      <c r="T7" s="138"/>
      <c r="U7" s="138"/>
      <c r="V7" s="148"/>
      <c r="W7" s="138"/>
      <c r="X7" s="138"/>
      <c r="Y7" s="138"/>
      <c r="Z7" s="138"/>
      <c r="AA7" s="138"/>
      <c r="AB7" s="106"/>
      <c r="AC7" s="103"/>
    </row>
    <row r="8" spans="1:29" ht="41.25" customHeight="1">
      <c r="A8" s="103"/>
      <c r="B8" s="42"/>
      <c r="C8" s="43"/>
      <c r="D8" s="43"/>
      <c r="E8" s="43"/>
      <c r="F8" s="43"/>
      <c r="G8" s="44"/>
      <c r="H8" s="103"/>
      <c r="I8" s="138"/>
      <c r="J8" s="138"/>
      <c r="K8" s="138"/>
      <c r="L8" s="138"/>
      <c r="M8" s="138"/>
      <c r="N8" s="138"/>
      <c r="O8" s="103"/>
      <c r="P8" s="138"/>
      <c r="Q8" s="138"/>
      <c r="R8" s="138"/>
      <c r="S8" s="138"/>
      <c r="T8" s="138"/>
      <c r="U8" s="138"/>
      <c r="V8" s="138"/>
      <c r="W8" s="138"/>
      <c r="X8" s="138"/>
      <c r="Y8" s="138"/>
      <c r="Z8" s="138"/>
      <c r="AA8" s="138"/>
      <c r="AB8" s="106"/>
      <c r="AC8" s="103"/>
    </row>
    <row r="9" spans="1:29" ht="41.25" customHeight="1">
      <c r="A9" s="103"/>
      <c r="B9" s="45" t="s">
        <v>72</v>
      </c>
      <c r="C9" s="22"/>
      <c r="D9" s="22"/>
      <c r="E9" s="22"/>
      <c r="F9" s="22"/>
      <c r="G9" s="46"/>
      <c r="H9" s="22"/>
      <c r="I9" s="138"/>
      <c r="J9" s="138"/>
      <c r="K9" s="138"/>
      <c r="L9" s="138"/>
      <c r="M9" s="138"/>
      <c r="N9" s="138"/>
      <c r="O9" s="103"/>
      <c r="P9" s="138"/>
      <c r="Q9" s="138"/>
      <c r="R9" s="138"/>
      <c r="S9" s="138"/>
      <c r="T9" s="138"/>
      <c r="U9" s="138"/>
      <c r="V9" s="138"/>
      <c r="W9" s="138"/>
      <c r="X9" s="138"/>
      <c r="Y9" s="138"/>
      <c r="Z9" s="138"/>
      <c r="AA9" s="138"/>
      <c r="AB9" s="106"/>
      <c r="AC9" s="103"/>
    </row>
    <row r="10" spans="1:29" ht="41.25" customHeight="1">
      <c r="A10" s="103"/>
      <c r="B10" s="45" t="s">
        <v>73</v>
      </c>
      <c r="C10" s="22"/>
      <c r="D10" s="22"/>
      <c r="E10" s="22"/>
      <c r="F10" s="22"/>
      <c r="G10" s="46"/>
      <c r="H10" s="22"/>
      <c r="I10" s="138"/>
      <c r="J10" s="138"/>
      <c r="K10" s="138"/>
      <c r="L10" s="138"/>
      <c r="M10" s="138"/>
      <c r="N10" s="138"/>
      <c r="O10" s="103"/>
      <c r="P10" s="138"/>
      <c r="Q10" s="138"/>
      <c r="R10" s="138"/>
      <c r="S10" s="138"/>
      <c r="T10" s="138"/>
      <c r="U10" s="138"/>
      <c r="V10" s="138"/>
      <c r="W10" s="138"/>
      <c r="X10" s="138"/>
      <c r="Y10" s="138"/>
      <c r="Z10" s="138"/>
      <c r="AA10" s="138"/>
      <c r="AB10" s="106"/>
      <c r="AC10" s="103"/>
    </row>
    <row r="11" spans="1:29" ht="41.25" customHeight="1">
      <c r="A11" s="103"/>
      <c r="B11" s="45" t="s">
        <v>74</v>
      </c>
      <c r="C11" s="22"/>
      <c r="D11" s="22"/>
      <c r="E11" s="22"/>
      <c r="F11" s="22"/>
      <c r="G11" s="46"/>
      <c r="H11" s="22"/>
      <c r="I11" s="138"/>
      <c r="J11" s="138"/>
      <c r="K11" s="138"/>
      <c r="L11" s="138"/>
      <c r="M11" s="138"/>
      <c r="N11" s="138"/>
      <c r="O11" s="103"/>
      <c r="P11" s="138"/>
      <c r="Q11" s="138"/>
      <c r="R11" s="138"/>
      <c r="S11" s="138"/>
      <c r="T11" s="138"/>
      <c r="U11" s="138"/>
      <c r="V11" s="138"/>
      <c r="W11" s="138"/>
      <c r="X11" s="138"/>
      <c r="Y11" s="138"/>
      <c r="Z11" s="138"/>
      <c r="AA11" s="138"/>
      <c r="AB11" s="106"/>
      <c r="AC11" s="103"/>
    </row>
    <row r="12" spans="1:29" ht="41.25" customHeight="1">
      <c r="A12" s="103"/>
      <c r="B12" s="45" t="s">
        <v>75</v>
      </c>
      <c r="C12" s="22"/>
      <c r="D12" s="22"/>
      <c r="E12" s="22"/>
      <c r="F12" s="22"/>
      <c r="G12" s="46"/>
      <c r="H12" s="22"/>
      <c r="I12" s="138"/>
      <c r="J12" s="138"/>
      <c r="K12" s="138"/>
      <c r="L12" s="138"/>
      <c r="M12" s="138"/>
      <c r="N12" s="138"/>
      <c r="O12" s="103"/>
      <c r="P12" s="138"/>
      <c r="Q12" s="138"/>
      <c r="R12" s="138"/>
      <c r="S12" s="138"/>
      <c r="T12" s="138"/>
      <c r="U12" s="138"/>
      <c r="V12" s="138"/>
      <c r="W12" s="138"/>
      <c r="X12" s="138"/>
      <c r="Y12" s="138"/>
      <c r="Z12" s="138"/>
      <c r="AA12" s="138"/>
      <c r="AB12" s="106"/>
      <c r="AC12" s="103"/>
    </row>
    <row r="13" spans="1:29" ht="41.25" customHeight="1">
      <c r="A13" s="103"/>
      <c r="B13" s="47"/>
      <c r="C13" s="48"/>
      <c r="D13" s="48"/>
      <c r="E13" s="48"/>
      <c r="F13" s="48"/>
      <c r="G13" s="49"/>
      <c r="H13" s="103"/>
      <c r="I13" s="138"/>
      <c r="J13" s="138"/>
      <c r="K13" s="138"/>
      <c r="L13" s="138"/>
      <c r="M13" s="138"/>
      <c r="N13" s="138"/>
      <c r="O13" s="103"/>
      <c r="P13" s="138"/>
      <c r="Q13" s="138"/>
      <c r="R13" s="138"/>
      <c r="S13" s="138"/>
      <c r="T13" s="138"/>
      <c r="U13" s="138"/>
      <c r="V13" s="138"/>
      <c r="W13" s="138"/>
      <c r="X13" s="138"/>
      <c r="Y13" s="138"/>
      <c r="Z13" s="138"/>
      <c r="AA13" s="138"/>
      <c r="AB13" s="106"/>
      <c r="AC13" s="103"/>
    </row>
    <row r="14" spans="1:29" ht="41.25" customHeight="1">
      <c r="A14" s="103"/>
      <c r="B14" s="103"/>
      <c r="C14" s="103"/>
      <c r="D14" s="103"/>
      <c r="E14" s="103"/>
      <c r="F14" s="103"/>
      <c r="G14" s="103"/>
      <c r="H14" s="103"/>
      <c r="I14" s="138"/>
      <c r="J14" s="138"/>
      <c r="K14" s="138"/>
      <c r="L14" s="138"/>
      <c r="M14" s="138"/>
      <c r="N14" s="138"/>
      <c r="O14" s="103"/>
      <c r="P14" s="138"/>
      <c r="Q14" s="138"/>
      <c r="R14" s="138"/>
      <c r="S14" s="138"/>
      <c r="T14" s="138"/>
      <c r="U14" s="138"/>
      <c r="V14" s="138"/>
      <c r="W14" s="138"/>
      <c r="X14" s="138"/>
      <c r="Y14" s="138"/>
      <c r="Z14" s="138"/>
      <c r="AA14" s="138"/>
      <c r="AB14" s="106"/>
      <c r="AC14" s="103"/>
    </row>
    <row r="15" spans="1:29" ht="41.25" customHeight="1">
      <c r="A15" s="103"/>
      <c r="B15" s="103"/>
      <c r="C15" s="103"/>
      <c r="D15" s="103"/>
      <c r="E15" s="103"/>
      <c r="F15" s="103"/>
      <c r="G15" s="103"/>
      <c r="H15" s="103"/>
      <c r="I15" s="138"/>
      <c r="J15" s="138"/>
      <c r="K15" s="138"/>
      <c r="L15" s="138"/>
      <c r="M15" s="138"/>
      <c r="N15" s="138"/>
      <c r="O15" s="103"/>
      <c r="P15" s="138"/>
      <c r="Q15" s="138"/>
      <c r="R15" s="138"/>
      <c r="S15" s="138"/>
      <c r="T15" s="138"/>
      <c r="U15" s="138"/>
      <c r="V15" s="138"/>
      <c r="W15" s="138"/>
      <c r="X15" s="138"/>
      <c r="Y15" s="138"/>
      <c r="Z15" s="138"/>
      <c r="AA15" s="138"/>
      <c r="AB15" s="106"/>
      <c r="AC15" s="103"/>
    </row>
    <row r="16" spans="1:29" ht="41.25" customHeight="1">
      <c r="A16" s="103"/>
      <c r="B16" s="150" t="s">
        <v>76</v>
      </c>
      <c r="C16" s="151"/>
      <c r="D16" s="152"/>
      <c r="E16" s="103"/>
      <c r="F16" s="103"/>
      <c r="G16" s="103"/>
      <c r="H16" s="103"/>
      <c r="I16" s="138"/>
      <c r="J16" s="138"/>
      <c r="K16" s="138"/>
      <c r="L16" s="138"/>
      <c r="M16" s="138"/>
      <c r="N16" s="138"/>
      <c r="O16" s="103"/>
      <c r="P16" s="138"/>
      <c r="Q16" s="138"/>
      <c r="R16" s="138"/>
      <c r="S16" s="138"/>
      <c r="T16" s="138"/>
      <c r="U16" s="138"/>
      <c r="V16" s="138"/>
      <c r="W16" s="138"/>
      <c r="X16" s="138"/>
      <c r="Y16" s="138"/>
      <c r="Z16" s="138"/>
      <c r="AA16" s="138"/>
      <c r="AB16" s="106"/>
      <c r="AC16" s="103"/>
    </row>
    <row r="17" spans="1:29" ht="41.25" customHeight="1">
      <c r="A17" s="103"/>
      <c r="B17" s="50"/>
      <c r="C17" s="103"/>
      <c r="D17" s="51"/>
      <c r="E17" s="103"/>
      <c r="F17" s="103"/>
      <c r="G17" s="103"/>
      <c r="H17" s="103"/>
      <c r="I17" s="138"/>
      <c r="J17" s="138"/>
      <c r="K17" s="138"/>
      <c r="L17" s="138"/>
      <c r="M17" s="138"/>
      <c r="N17" s="138"/>
      <c r="O17" s="103"/>
      <c r="P17" s="138"/>
      <c r="Q17" s="138"/>
      <c r="R17" s="138"/>
      <c r="S17" s="138"/>
      <c r="T17" s="138"/>
      <c r="U17" s="138"/>
      <c r="V17" s="138"/>
      <c r="W17" s="138"/>
      <c r="X17" s="138"/>
      <c r="Y17" s="138"/>
      <c r="Z17" s="138"/>
      <c r="AA17" s="138"/>
      <c r="AB17" s="106"/>
      <c r="AC17" s="103"/>
    </row>
    <row r="18" spans="1:29" ht="41.25" customHeight="1">
      <c r="A18" s="103"/>
      <c r="B18" s="52" t="s">
        <v>77</v>
      </c>
      <c r="C18" s="103"/>
      <c r="D18" s="51"/>
      <c r="E18" s="103"/>
      <c r="F18" s="103"/>
      <c r="G18" s="103"/>
      <c r="H18" s="103"/>
      <c r="I18" s="138"/>
      <c r="J18" s="138"/>
      <c r="K18" s="138"/>
      <c r="L18" s="138"/>
      <c r="M18" s="138"/>
      <c r="N18" s="138"/>
      <c r="O18" s="103"/>
      <c r="P18" s="138"/>
      <c r="Q18" s="138"/>
      <c r="R18" s="138"/>
      <c r="S18" s="138"/>
      <c r="T18" s="138"/>
      <c r="U18" s="138"/>
      <c r="V18" s="138"/>
      <c r="W18" s="138"/>
      <c r="X18" s="138"/>
      <c r="Y18" s="138"/>
      <c r="Z18" s="138"/>
      <c r="AA18" s="138"/>
      <c r="AB18" s="106"/>
      <c r="AC18" s="103"/>
    </row>
    <row r="19" spans="1:29" ht="41.25" customHeight="1">
      <c r="A19" s="103"/>
      <c r="B19" s="52" t="s">
        <v>78</v>
      </c>
      <c r="C19" s="103"/>
      <c r="D19" s="51"/>
      <c r="E19" s="103"/>
      <c r="F19" s="103"/>
      <c r="G19" s="103"/>
      <c r="H19" s="103"/>
      <c r="I19" s="138"/>
      <c r="J19" s="138"/>
      <c r="K19" s="138"/>
      <c r="L19" s="138"/>
      <c r="M19" s="138"/>
      <c r="N19" s="138"/>
      <c r="O19" s="103"/>
      <c r="P19" s="138"/>
      <c r="Q19" s="138"/>
      <c r="R19" s="138"/>
      <c r="S19" s="138"/>
      <c r="T19" s="138"/>
      <c r="U19" s="138"/>
      <c r="V19" s="138"/>
      <c r="W19" s="138"/>
      <c r="X19" s="138"/>
      <c r="Y19" s="138"/>
      <c r="Z19" s="138"/>
      <c r="AA19" s="138"/>
      <c r="AB19" s="106"/>
      <c r="AC19" s="103"/>
    </row>
    <row r="20" spans="1:29" ht="41.25" customHeight="1">
      <c r="A20" s="103"/>
      <c r="B20" s="52" t="s">
        <v>79</v>
      </c>
      <c r="C20" s="103"/>
      <c r="D20" s="51"/>
      <c r="E20" s="103"/>
      <c r="F20" s="103"/>
      <c r="G20" s="103"/>
      <c r="H20" s="103"/>
      <c r="I20" s="138"/>
      <c r="J20" s="138"/>
      <c r="K20" s="138"/>
      <c r="L20" s="138"/>
      <c r="M20" s="138"/>
      <c r="N20" s="138"/>
      <c r="O20" s="103"/>
      <c r="P20" s="138"/>
      <c r="Q20" s="138"/>
      <c r="R20" s="138"/>
      <c r="S20" s="138"/>
      <c r="T20" s="138"/>
      <c r="U20" s="138"/>
      <c r="V20" s="138"/>
      <c r="W20" s="138"/>
      <c r="X20" s="138"/>
      <c r="Y20" s="138"/>
      <c r="Z20" s="138"/>
      <c r="AA20" s="138"/>
      <c r="AB20" s="106"/>
      <c r="AC20" s="103"/>
    </row>
    <row r="21" spans="1:29" ht="41.25" customHeight="1">
      <c r="A21" s="103"/>
      <c r="B21" s="52" t="s">
        <v>80</v>
      </c>
      <c r="C21" s="103"/>
      <c r="D21" s="51"/>
      <c r="E21" s="103"/>
      <c r="F21" s="103"/>
      <c r="G21" s="103"/>
      <c r="H21" s="103"/>
      <c r="I21" s="138"/>
      <c r="J21" s="138"/>
      <c r="K21" s="138"/>
      <c r="L21" s="138"/>
      <c r="M21" s="138"/>
      <c r="N21" s="138"/>
      <c r="O21" s="103"/>
      <c r="P21" s="138"/>
      <c r="Q21" s="138"/>
      <c r="R21" s="138"/>
      <c r="S21" s="138"/>
      <c r="T21" s="138"/>
      <c r="U21" s="138"/>
      <c r="V21" s="138"/>
      <c r="W21" s="138"/>
      <c r="X21" s="138"/>
      <c r="Y21" s="138"/>
      <c r="Z21" s="138"/>
      <c r="AA21" s="138"/>
      <c r="AB21" s="106"/>
      <c r="AC21" s="103"/>
    </row>
    <row r="22" spans="1:29" ht="41.25" customHeight="1">
      <c r="A22" s="103"/>
      <c r="B22" s="52" t="s">
        <v>81</v>
      </c>
      <c r="C22" s="103"/>
      <c r="D22" s="51"/>
      <c r="E22" s="103"/>
      <c r="F22" s="103"/>
      <c r="G22" s="103"/>
      <c r="H22" s="103"/>
      <c r="I22" s="138"/>
      <c r="J22" s="138"/>
      <c r="K22" s="138"/>
      <c r="L22" s="138"/>
      <c r="M22" s="138"/>
      <c r="N22" s="138"/>
      <c r="O22" s="103"/>
      <c r="P22" s="138"/>
      <c r="Q22" s="138"/>
      <c r="R22" s="138"/>
      <c r="S22" s="138"/>
      <c r="T22" s="138"/>
      <c r="U22" s="138"/>
      <c r="V22" s="138"/>
      <c r="W22" s="138"/>
      <c r="X22" s="138"/>
      <c r="Y22" s="138"/>
      <c r="Z22" s="138"/>
      <c r="AA22" s="138"/>
      <c r="AB22" s="106"/>
      <c r="AC22" s="103"/>
    </row>
    <row r="23" spans="1:29" ht="41.25" customHeight="1">
      <c r="A23" s="103"/>
      <c r="B23" s="52" t="s">
        <v>82</v>
      </c>
      <c r="C23" s="103"/>
      <c r="D23" s="51"/>
      <c r="E23" s="103"/>
      <c r="F23" s="103"/>
      <c r="G23" s="103"/>
      <c r="H23" s="103"/>
      <c r="I23" s="138"/>
      <c r="J23" s="138"/>
      <c r="K23" s="138"/>
      <c r="L23" s="138"/>
      <c r="M23" s="138"/>
      <c r="N23" s="138"/>
      <c r="O23" s="103"/>
      <c r="P23" s="138"/>
      <c r="Q23" s="138"/>
      <c r="R23" s="138"/>
      <c r="S23" s="138"/>
      <c r="T23" s="138"/>
      <c r="U23" s="138"/>
      <c r="V23" s="138"/>
      <c r="W23" s="138"/>
      <c r="X23" s="138"/>
      <c r="Y23" s="138"/>
      <c r="Z23" s="138"/>
      <c r="AA23" s="138"/>
      <c r="AB23" s="106"/>
      <c r="AC23" s="103"/>
    </row>
    <row r="24" spans="1:29" ht="41.25" customHeight="1">
      <c r="A24" s="103"/>
      <c r="B24" s="52" t="s">
        <v>83</v>
      </c>
      <c r="C24" s="103"/>
      <c r="D24" s="51"/>
      <c r="E24" s="103"/>
      <c r="F24" s="103"/>
      <c r="G24" s="103"/>
      <c r="H24" s="103"/>
      <c r="I24" s="138"/>
      <c r="J24" s="138"/>
      <c r="K24" s="138"/>
      <c r="L24" s="138"/>
      <c r="M24" s="138"/>
      <c r="N24" s="138"/>
      <c r="O24" s="103"/>
      <c r="P24" s="138"/>
      <c r="Q24" s="138"/>
      <c r="R24" s="138"/>
      <c r="S24" s="138"/>
      <c r="T24" s="138"/>
      <c r="U24" s="138"/>
      <c r="V24" s="138"/>
      <c r="W24" s="138"/>
      <c r="X24" s="138"/>
      <c r="Y24" s="138"/>
      <c r="Z24" s="138"/>
      <c r="AA24" s="138"/>
      <c r="AB24" s="106"/>
      <c r="AC24" s="103"/>
    </row>
    <row r="25" spans="1:29" ht="41.25" customHeight="1">
      <c r="A25" s="103"/>
      <c r="B25" s="47"/>
      <c r="C25" s="48"/>
      <c r="D25" s="49"/>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row>
    <row r="26" spans="1:29" ht="41.25" customHeight="1">
      <c r="A26" s="103"/>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row>
    <row r="27" spans="1:29" ht="18.75">
      <c r="A27" s="103"/>
      <c r="B27" s="103"/>
      <c r="C27" s="153" t="s">
        <v>84</v>
      </c>
      <c r="D27" s="138"/>
      <c r="E27" s="138"/>
      <c r="F27" s="138"/>
      <c r="G27" s="103"/>
      <c r="H27" s="103"/>
      <c r="I27" s="103"/>
      <c r="J27" s="149" t="s">
        <v>85</v>
      </c>
      <c r="K27" s="138"/>
      <c r="L27" s="138"/>
      <c r="M27" s="138"/>
      <c r="N27" s="103"/>
      <c r="O27" s="103"/>
      <c r="P27" s="154" t="s">
        <v>86</v>
      </c>
      <c r="Q27" s="138"/>
      <c r="R27" s="138"/>
      <c r="S27" s="138"/>
      <c r="T27" s="103"/>
      <c r="U27" s="103"/>
      <c r="V27" s="103"/>
      <c r="W27" s="149" t="s">
        <v>87</v>
      </c>
      <c r="X27" s="138"/>
      <c r="Y27" s="138"/>
      <c r="Z27" s="138"/>
      <c r="AA27" s="103"/>
      <c r="AB27" s="103"/>
      <c r="AC27" s="103"/>
    </row>
    <row r="28" spans="1:29" ht="15" customHeight="1">
      <c r="A28" s="103"/>
      <c r="B28" s="103"/>
      <c r="C28" s="138"/>
      <c r="D28" s="138"/>
      <c r="E28" s="138"/>
      <c r="F28" s="138"/>
      <c r="G28" s="103"/>
      <c r="H28" s="103"/>
      <c r="I28" s="103"/>
      <c r="J28" s="138"/>
      <c r="K28" s="138"/>
      <c r="L28" s="138"/>
      <c r="M28" s="138"/>
      <c r="N28" s="103"/>
      <c r="O28" s="103"/>
      <c r="P28" s="138"/>
      <c r="Q28" s="138"/>
      <c r="R28" s="138"/>
      <c r="S28" s="138"/>
      <c r="T28" s="103"/>
      <c r="U28" s="103"/>
      <c r="V28" s="103"/>
      <c r="W28" s="138"/>
      <c r="X28" s="138"/>
      <c r="Y28" s="138"/>
      <c r="Z28" s="138"/>
      <c r="AA28" s="103"/>
      <c r="AB28" s="103"/>
      <c r="AC28" s="103"/>
    </row>
    <row r="29" spans="1:29" ht="15" customHeight="1">
      <c r="A29" s="103"/>
      <c r="B29" s="103"/>
      <c r="C29" s="138"/>
      <c r="D29" s="138"/>
      <c r="E29" s="138"/>
      <c r="F29" s="138"/>
      <c r="G29" s="103"/>
      <c r="H29" s="103"/>
      <c r="I29" s="103"/>
      <c r="J29" s="138"/>
      <c r="K29" s="138"/>
      <c r="L29" s="138"/>
      <c r="M29" s="138"/>
      <c r="N29" s="103"/>
      <c r="O29" s="103"/>
      <c r="P29" s="138"/>
      <c r="Q29" s="138"/>
      <c r="R29" s="138"/>
      <c r="S29" s="138"/>
      <c r="T29" s="103"/>
      <c r="U29" s="103"/>
      <c r="V29" s="103"/>
      <c r="W29" s="138"/>
      <c r="X29" s="138"/>
      <c r="Y29" s="138"/>
      <c r="Z29" s="138"/>
      <c r="AA29" s="103"/>
      <c r="AB29" s="103"/>
      <c r="AC29" s="103"/>
    </row>
    <row r="30" spans="1:29" ht="15" customHeight="1">
      <c r="A30" s="103"/>
      <c r="B30" s="103"/>
      <c r="C30" s="103"/>
      <c r="D30" s="103"/>
      <c r="E30" s="103"/>
      <c r="F30" s="103"/>
      <c r="G30" s="103"/>
      <c r="H30" s="103"/>
      <c r="I30" s="103"/>
      <c r="J30" s="103"/>
      <c r="K30" s="103"/>
      <c r="L30" s="103"/>
      <c r="M30" s="103"/>
      <c r="N30" s="103"/>
      <c r="O30" s="103"/>
      <c r="P30" s="103"/>
      <c r="Q30" s="103"/>
      <c r="R30" s="103"/>
      <c r="S30" s="103"/>
      <c r="T30" s="103"/>
      <c r="U30" s="103"/>
      <c r="V30" s="103"/>
      <c r="W30" s="138"/>
      <c r="X30" s="138"/>
      <c r="Y30" s="138"/>
      <c r="Z30" s="138"/>
      <c r="AA30" s="103"/>
      <c r="AB30" s="103"/>
      <c r="AC30" s="103"/>
    </row>
    <row r="31" spans="1:29" ht="18.75">
      <c r="A31" s="103"/>
      <c r="B31" s="147"/>
      <c r="C31" s="138"/>
      <c r="D31" s="138"/>
      <c r="E31" s="138"/>
      <c r="F31" s="138"/>
      <c r="G31" s="138"/>
      <c r="H31" s="103"/>
      <c r="I31" s="147"/>
      <c r="J31" s="138"/>
      <c r="K31" s="138"/>
      <c r="L31" s="138"/>
      <c r="M31" s="138"/>
      <c r="N31" s="138"/>
      <c r="O31" s="103"/>
      <c r="P31" s="147"/>
      <c r="Q31" s="138"/>
      <c r="R31" s="138"/>
      <c r="S31" s="138"/>
      <c r="T31" s="138"/>
      <c r="U31" s="138"/>
      <c r="V31" s="103"/>
      <c r="W31" s="147"/>
      <c r="X31" s="138"/>
      <c r="Y31" s="138"/>
      <c r="Z31" s="138"/>
      <c r="AA31" s="138"/>
      <c r="AB31" s="138"/>
      <c r="AC31" s="103"/>
    </row>
    <row r="32" spans="1:29" ht="15" customHeight="1">
      <c r="A32" s="103"/>
      <c r="B32" s="138"/>
      <c r="C32" s="138"/>
      <c r="D32" s="138"/>
      <c r="E32" s="138"/>
      <c r="F32" s="138"/>
      <c r="G32" s="138"/>
      <c r="H32" s="103"/>
      <c r="I32" s="138"/>
      <c r="J32" s="138"/>
      <c r="K32" s="138"/>
      <c r="L32" s="138"/>
      <c r="M32" s="138"/>
      <c r="N32" s="138"/>
      <c r="O32" s="103"/>
      <c r="P32" s="138"/>
      <c r="Q32" s="138"/>
      <c r="R32" s="138"/>
      <c r="S32" s="138"/>
      <c r="T32" s="138"/>
      <c r="U32" s="138"/>
      <c r="V32" s="103"/>
      <c r="W32" s="138"/>
      <c r="X32" s="138"/>
      <c r="Y32" s="138"/>
      <c r="Z32" s="138"/>
      <c r="AA32" s="138"/>
      <c r="AB32" s="138"/>
      <c r="AC32" s="103"/>
    </row>
    <row r="33" spans="1:29" ht="15" customHeight="1">
      <c r="A33" s="103"/>
      <c r="B33" s="138"/>
      <c r="C33" s="138"/>
      <c r="D33" s="138"/>
      <c r="E33" s="138"/>
      <c r="F33" s="138"/>
      <c r="G33" s="138"/>
      <c r="H33" s="103"/>
      <c r="I33" s="138"/>
      <c r="J33" s="138"/>
      <c r="K33" s="138"/>
      <c r="L33" s="138"/>
      <c r="M33" s="138"/>
      <c r="N33" s="138"/>
      <c r="O33" s="103"/>
      <c r="P33" s="138"/>
      <c r="Q33" s="138"/>
      <c r="R33" s="138"/>
      <c r="S33" s="138"/>
      <c r="T33" s="138"/>
      <c r="U33" s="138"/>
      <c r="V33" s="103"/>
      <c r="W33" s="138"/>
      <c r="X33" s="138"/>
      <c r="Y33" s="138"/>
      <c r="Z33" s="138"/>
      <c r="AA33" s="138"/>
      <c r="AB33" s="138"/>
      <c r="AC33" s="103"/>
    </row>
    <row r="34" spans="1:29" ht="15" customHeight="1">
      <c r="A34" s="103"/>
      <c r="B34" s="138"/>
      <c r="C34" s="138"/>
      <c r="D34" s="138"/>
      <c r="E34" s="138"/>
      <c r="F34" s="138"/>
      <c r="G34" s="138"/>
      <c r="H34" s="103"/>
      <c r="I34" s="138"/>
      <c r="J34" s="138"/>
      <c r="K34" s="138"/>
      <c r="L34" s="138"/>
      <c r="M34" s="138"/>
      <c r="N34" s="138"/>
      <c r="O34" s="103"/>
      <c r="P34" s="138"/>
      <c r="Q34" s="138"/>
      <c r="R34" s="138"/>
      <c r="S34" s="138"/>
      <c r="T34" s="138"/>
      <c r="U34" s="138"/>
      <c r="V34" s="103"/>
      <c r="W34" s="138"/>
      <c r="X34" s="138"/>
      <c r="Y34" s="138"/>
      <c r="Z34" s="138"/>
      <c r="AA34" s="138"/>
      <c r="AB34" s="138"/>
      <c r="AC34" s="103"/>
    </row>
    <row r="35" spans="1:29" ht="15" customHeight="1">
      <c r="A35" s="103"/>
      <c r="B35" s="138"/>
      <c r="C35" s="138"/>
      <c r="D35" s="138"/>
      <c r="E35" s="138"/>
      <c r="F35" s="138"/>
      <c r="G35" s="138"/>
      <c r="H35" s="103"/>
      <c r="I35" s="138"/>
      <c r="J35" s="138"/>
      <c r="K35" s="138"/>
      <c r="L35" s="138"/>
      <c r="M35" s="138"/>
      <c r="N35" s="138"/>
      <c r="O35" s="103"/>
      <c r="P35" s="138"/>
      <c r="Q35" s="138"/>
      <c r="R35" s="138"/>
      <c r="S35" s="138"/>
      <c r="T35" s="138"/>
      <c r="U35" s="138"/>
      <c r="V35" s="103"/>
      <c r="W35" s="138"/>
      <c r="X35" s="138"/>
      <c r="Y35" s="138"/>
      <c r="Z35" s="138"/>
      <c r="AA35" s="138"/>
      <c r="AB35" s="138"/>
      <c r="AC35" s="103"/>
    </row>
    <row r="36" spans="1:29" ht="15" customHeight="1">
      <c r="A36" s="103"/>
      <c r="B36" s="138"/>
      <c r="C36" s="138"/>
      <c r="D36" s="138"/>
      <c r="E36" s="138"/>
      <c r="F36" s="138"/>
      <c r="G36" s="138"/>
      <c r="H36" s="103"/>
      <c r="I36" s="138"/>
      <c r="J36" s="138"/>
      <c r="K36" s="138"/>
      <c r="L36" s="138"/>
      <c r="M36" s="138"/>
      <c r="N36" s="138"/>
      <c r="O36" s="103"/>
      <c r="P36" s="138"/>
      <c r="Q36" s="138"/>
      <c r="R36" s="138"/>
      <c r="S36" s="138"/>
      <c r="T36" s="138"/>
      <c r="U36" s="138"/>
      <c r="V36" s="103"/>
      <c r="W36" s="138"/>
      <c r="X36" s="138"/>
      <c r="Y36" s="138"/>
      <c r="Z36" s="138"/>
      <c r="AA36" s="138"/>
      <c r="AB36" s="138"/>
      <c r="AC36" s="103"/>
    </row>
    <row r="37" spans="1:29" ht="15" customHeight="1">
      <c r="A37" s="103"/>
      <c r="B37" s="138"/>
      <c r="C37" s="138"/>
      <c r="D37" s="138"/>
      <c r="E37" s="138"/>
      <c r="F37" s="138"/>
      <c r="G37" s="138"/>
      <c r="H37" s="103"/>
      <c r="I37" s="138"/>
      <c r="J37" s="138"/>
      <c r="K37" s="138"/>
      <c r="L37" s="138"/>
      <c r="M37" s="138"/>
      <c r="N37" s="138"/>
      <c r="O37" s="103"/>
      <c r="P37" s="138"/>
      <c r="Q37" s="138"/>
      <c r="R37" s="138"/>
      <c r="S37" s="138"/>
      <c r="T37" s="138"/>
      <c r="U37" s="138"/>
      <c r="V37" s="103"/>
      <c r="W37" s="138"/>
      <c r="X37" s="138"/>
      <c r="Y37" s="138"/>
      <c r="Z37" s="138"/>
      <c r="AA37" s="138"/>
      <c r="AB37" s="138"/>
      <c r="AC37" s="103"/>
    </row>
    <row r="38" spans="1:29" ht="15" customHeight="1">
      <c r="A38" s="103"/>
      <c r="B38" s="138"/>
      <c r="C38" s="138"/>
      <c r="D38" s="138"/>
      <c r="E38" s="138"/>
      <c r="F38" s="138"/>
      <c r="G38" s="138"/>
      <c r="H38" s="103"/>
      <c r="I38" s="138"/>
      <c r="J38" s="138"/>
      <c r="K38" s="138"/>
      <c r="L38" s="138"/>
      <c r="M38" s="138"/>
      <c r="N38" s="138"/>
      <c r="O38" s="103"/>
      <c r="P38" s="138"/>
      <c r="Q38" s="138"/>
      <c r="R38" s="138"/>
      <c r="S38" s="138"/>
      <c r="T38" s="138"/>
      <c r="U38" s="138"/>
      <c r="V38" s="103"/>
      <c r="W38" s="138"/>
      <c r="X38" s="138"/>
      <c r="Y38" s="138"/>
      <c r="Z38" s="138"/>
      <c r="AA38" s="138"/>
      <c r="AB38" s="138"/>
      <c r="AC38" s="103"/>
    </row>
    <row r="39" spans="1:29" ht="15" customHeight="1">
      <c r="A39" s="103"/>
      <c r="B39" s="138"/>
      <c r="C39" s="138"/>
      <c r="D39" s="138"/>
      <c r="E39" s="138"/>
      <c r="F39" s="138"/>
      <c r="G39" s="138"/>
      <c r="H39" s="103"/>
      <c r="I39" s="138"/>
      <c r="J39" s="138"/>
      <c r="K39" s="138"/>
      <c r="L39" s="138"/>
      <c r="M39" s="138"/>
      <c r="N39" s="138"/>
      <c r="O39" s="103"/>
      <c r="P39" s="138"/>
      <c r="Q39" s="138"/>
      <c r="R39" s="138"/>
      <c r="S39" s="138"/>
      <c r="T39" s="138"/>
      <c r="U39" s="138"/>
      <c r="V39" s="103"/>
      <c r="W39" s="138"/>
      <c r="X39" s="138"/>
      <c r="Y39" s="138"/>
      <c r="Z39" s="138"/>
      <c r="AA39" s="138"/>
      <c r="AB39" s="138"/>
      <c r="AC39" s="103"/>
    </row>
    <row r="40" spans="1:29" ht="15" customHeight="1">
      <c r="A40" s="103"/>
      <c r="B40" s="138"/>
      <c r="C40" s="138"/>
      <c r="D40" s="138"/>
      <c r="E40" s="138"/>
      <c r="F40" s="138"/>
      <c r="G40" s="138"/>
      <c r="H40" s="103"/>
      <c r="I40" s="138"/>
      <c r="J40" s="138"/>
      <c r="K40" s="138"/>
      <c r="L40" s="138"/>
      <c r="M40" s="138"/>
      <c r="N40" s="138"/>
      <c r="O40" s="103"/>
      <c r="P40" s="138"/>
      <c r="Q40" s="138"/>
      <c r="R40" s="138"/>
      <c r="S40" s="138"/>
      <c r="T40" s="138"/>
      <c r="U40" s="138"/>
      <c r="V40" s="103"/>
      <c r="W40" s="138"/>
      <c r="X40" s="138"/>
      <c r="Y40" s="138"/>
      <c r="Z40" s="138"/>
      <c r="AA40" s="138"/>
      <c r="AB40" s="138"/>
      <c r="AC40" s="103"/>
    </row>
    <row r="41" spans="1:29" ht="15" customHeight="1">
      <c r="A41" s="103"/>
      <c r="B41" s="138"/>
      <c r="C41" s="138"/>
      <c r="D41" s="138"/>
      <c r="E41" s="138"/>
      <c r="F41" s="138"/>
      <c r="G41" s="138"/>
      <c r="H41" s="103"/>
      <c r="I41" s="138"/>
      <c r="J41" s="138"/>
      <c r="K41" s="138"/>
      <c r="L41" s="138"/>
      <c r="M41" s="138"/>
      <c r="N41" s="138"/>
      <c r="O41" s="103"/>
      <c r="P41" s="138"/>
      <c r="Q41" s="138"/>
      <c r="R41" s="138"/>
      <c r="S41" s="138"/>
      <c r="T41" s="138"/>
      <c r="U41" s="138"/>
      <c r="V41" s="103"/>
      <c r="W41" s="138"/>
      <c r="X41" s="138"/>
      <c r="Y41" s="138"/>
      <c r="Z41" s="138"/>
      <c r="AA41" s="138"/>
      <c r="AB41" s="138"/>
      <c r="AC41" s="103"/>
    </row>
    <row r="42" spans="1:29" ht="15" customHeight="1">
      <c r="A42" s="103"/>
      <c r="B42" s="138"/>
      <c r="C42" s="138"/>
      <c r="D42" s="138"/>
      <c r="E42" s="138"/>
      <c r="F42" s="138"/>
      <c r="G42" s="138"/>
      <c r="H42" s="103"/>
      <c r="I42" s="138"/>
      <c r="J42" s="138"/>
      <c r="K42" s="138"/>
      <c r="L42" s="138"/>
      <c r="M42" s="138"/>
      <c r="N42" s="138"/>
      <c r="O42" s="103"/>
      <c r="P42" s="138"/>
      <c r="Q42" s="138"/>
      <c r="R42" s="138"/>
      <c r="S42" s="138"/>
      <c r="T42" s="138"/>
      <c r="U42" s="138"/>
      <c r="V42" s="103"/>
      <c r="W42" s="138"/>
      <c r="X42" s="138"/>
      <c r="Y42" s="138"/>
      <c r="Z42" s="138"/>
      <c r="AA42" s="138"/>
      <c r="AB42" s="138"/>
      <c r="AC42" s="103"/>
    </row>
    <row r="43" spans="1:29" ht="15" customHeight="1">
      <c r="A43" s="103"/>
      <c r="B43" s="138"/>
      <c r="C43" s="138"/>
      <c r="D43" s="138"/>
      <c r="E43" s="138"/>
      <c r="F43" s="138"/>
      <c r="G43" s="138"/>
      <c r="H43" s="103"/>
      <c r="I43" s="138"/>
      <c r="J43" s="138"/>
      <c r="K43" s="138"/>
      <c r="L43" s="138"/>
      <c r="M43" s="138"/>
      <c r="N43" s="138"/>
      <c r="O43" s="103"/>
      <c r="P43" s="138"/>
      <c r="Q43" s="138"/>
      <c r="R43" s="138"/>
      <c r="S43" s="138"/>
      <c r="T43" s="138"/>
      <c r="U43" s="138"/>
      <c r="V43" s="103"/>
      <c r="W43" s="138"/>
      <c r="X43" s="138"/>
      <c r="Y43" s="138"/>
      <c r="Z43" s="138"/>
      <c r="AA43" s="138"/>
      <c r="AB43" s="138"/>
      <c r="AC43" s="103"/>
    </row>
    <row r="44" spans="1:29" ht="15" customHeight="1">
      <c r="A44" s="103"/>
      <c r="B44" s="138"/>
      <c r="C44" s="138"/>
      <c r="D44" s="138"/>
      <c r="E44" s="138"/>
      <c r="F44" s="138"/>
      <c r="G44" s="138"/>
      <c r="H44" s="103"/>
      <c r="I44" s="138"/>
      <c r="J44" s="138"/>
      <c r="K44" s="138"/>
      <c r="L44" s="138"/>
      <c r="M44" s="138"/>
      <c r="N44" s="138"/>
      <c r="O44" s="103"/>
      <c r="P44" s="138"/>
      <c r="Q44" s="138"/>
      <c r="R44" s="138"/>
      <c r="S44" s="138"/>
      <c r="T44" s="138"/>
      <c r="U44" s="138"/>
      <c r="V44" s="103"/>
      <c r="W44" s="138"/>
      <c r="X44" s="138"/>
      <c r="Y44" s="138"/>
      <c r="Z44" s="138"/>
      <c r="AA44" s="138"/>
      <c r="AB44" s="138"/>
      <c r="AC44" s="103"/>
    </row>
    <row r="45" spans="1:29" ht="15" customHeight="1">
      <c r="A45" s="103"/>
      <c r="B45" s="138"/>
      <c r="C45" s="138"/>
      <c r="D45" s="138"/>
      <c r="E45" s="138"/>
      <c r="F45" s="138"/>
      <c r="G45" s="138"/>
      <c r="H45" s="103"/>
      <c r="I45" s="138"/>
      <c r="J45" s="138"/>
      <c r="K45" s="138"/>
      <c r="L45" s="138"/>
      <c r="M45" s="138"/>
      <c r="N45" s="138"/>
      <c r="O45" s="103"/>
      <c r="P45" s="138"/>
      <c r="Q45" s="138"/>
      <c r="R45" s="138"/>
      <c r="S45" s="138"/>
      <c r="T45" s="138"/>
      <c r="U45" s="138"/>
      <c r="V45" s="103"/>
      <c r="W45" s="138"/>
      <c r="X45" s="138"/>
      <c r="Y45" s="138"/>
      <c r="Z45" s="138"/>
      <c r="AA45" s="138"/>
      <c r="AB45" s="138"/>
      <c r="AC45" s="103"/>
    </row>
    <row r="46" spans="1:29" ht="15" customHeight="1">
      <c r="A46" s="103"/>
      <c r="B46" s="138"/>
      <c r="C46" s="138"/>
      <c r="D46" s="138"/>
      <c r="E46" s="138"/>
      <c r="F46" s="138"/>
      <c r="G46" s="138"/>
      <c r="H46" s="103"/>
      <c r="I46" s="138"/>
      <c r="J46" s="138"/>
      <c r="K46" s="138"/>
      <c r="L46" s="138"/>
      <c r="M46" s="138"/>
      <c r="N46" s="138"/>
      <c r="O46" s="103"/>
      <c r="P46" s="138"/>
      <c r="Q46" s="138"/>
      <c r="R46" s="138"/>
      <c r="S46" s="138"/>
      <c r="T46" s="138"/>
      <c r="U46" s="138"/>
      <c r="V46" s="103"/>
      <c r="W46" s="138"/>
      <c r="X46" s="138"/>
      <c r="Y46" s="138"/>
      <c r="Z46" s="138"/>
      <c r="AA46" s="138"/>
      <c r="AB46" s="138"/>
      <c r="AC46" s="103"/>
    </row>
    <row r="47" spans="1:29" ht="15" customHeight="1">
      <c r="A47" s="103"/>
      <c r="B47" s="138"/>
      <c r="C47" s="138"/>
      <c r="D47" s="138"/>
      <c r="E47" s="138"/>
      <c r="F47" s="138"/>
      <c r="G47" s="138"/>
      <c r="H47" s="103"/>
      <c r="I47" s="138"/>
      <c r="J47" s="138"/>
      <c r="K47" s="138"/>
      <c r="L47" s="138"/>
      <c r="M47" s="138"/>
      <c r="N47" s="138"/>
      <c r="O47" s="103"/>
      <c r="P47" s="138"/>
      <c r="Q47" s="138"/>
      <c r="R47" s="138"/>
      <c r="S47" s="138"/>
      <c r="T47" s="138"/>
      <c r="U47" s="138"/>
      <c r="V47" s="103"/>
      <c r="W47" s="138"/>
      <c r="X47" s="138"/>
      <c r="Y47" s="138"/>
      <c r="Z47" s="138"/>
      <c r="AA47" s="138"/>
      <c r="AB47" s="138"/>
      <c r="AC47" s="103"/>
    </row>
    <row r="48" spans="1:29" ht="15" customHeight="1">
      <c r="A48" s="103"/>
      <c r="B48" s="138"/>
      <c r="C48" s="138"/>
      <c r="D48" s="138"/>
      <c r="E48" s="138"/>
      <c r="F48" s="138"/>
      <c r="G48" s="138"/>
      <c r="H48" s="103"/>
      <c r="I48" s="138"/>
      <c r="J48" s="138"/>
      <c r="K48" s="138"/>
      <c r="L48" s="138"/>
      <c r="M48" s="138"/>
      <c r="N48" s="138"/>
      <c r="O48" s="103"/>
      <c r="P48" s="138"/>
      <c r="Q48" s="138"/>
      <c r="R48" s="138"/>
      <c r="S48" s="138"/>
      <c r="T48" s="138"/>
      <c r="U48" s="138"/>
      <c r="V48" s="103"/>
      <c r="W48" s="138"/>
      <c r="X48" s="138"/>
      <c r="Y48" s="138"/>
      <c r="Z48" s="138"/>
      <c r="AA48" s="138"/>
      <c r="AB48" s="138"/>
      <c r="AC48" s="103"/>
    </row>
    <row r="49" spans="1:29" ht="15" customHeight="1">
      <c r="A49" s="103"/>
      <c r="B49" s="138"/>
      <c r="C49" s="138"/>
      <c r="D49" s="138"/>
      <c r="E49" s="138"/>
      <c r="F49" s="138"/>
      <c r="G49" s="138"/>
      <c r="H49" s="103"/>
      <c r="I49" s="138"/>
      <c r="J49" s="138"/>
      <c r="K49" s="138"/>
      <c r="L49" s="138"/>
      <c r="M49" s="138"/>
      <c r="N49" s="138"/>
      <c r="O49" s="103"/>
      <c r="P49" s="138"/>
      <c r="Q49" s="138"/>
      <c r="R49" s="138"/>
      <c r="S49" s="138"/>
      <c r="T49" s="138"/>
      <c r="U49" s="138"/>
      <c r="V49" s="103"/>
      <c r="W49" s="138"/>
      <c r="X49" s="138"/>
      <c r="Y49" s="138"/>
      <c r="Z49" s="138"/>
      <c r="AA49" s="138"/>
      <c r="AB49" s="138"/>
      <c r="AC49" s="103"/>
    </row>
    <row r="50" spans="1:29" ht="15" customHeight="1">
      <c r="A50" s="103"/>
      <c r="B50" s="138"/>
      <c r="C50" s="138"/>
      <c r="D50" s="138"/>
      <c r="E50" s="138"/>
      <c r="F50" s="138"/>
      <c r="G50" s="138"/>
      <c r="H50" s="103"/>
      <c r="I50" s="138"/>
      <c r="J50" s="138"/>
      <c r="K50" s="138"/>
      <c r="L50" s="138"/>
      <c r="M50" s="138"/>
      <c r="N50" s="138"/>
      <c r="O50" s="103"/>
      <c r="P50" s="138"/>
      <c r="Q50" s="138"/>
      <c r="R50" s="138"/>
      <c r="S50" s="138"/>
      <c r="T50" s="138"/>
      <c r="U50" s="138"/>
      <c r="V50" s="103"/>
      <c r="W50" s="138"/>
      <c r="X50" s="138"/>
      <c r="Y50" s="138"/>
      <c r="Z50" s="138"/>
      <c r="AA50" s="138"/>
      <c r="AB50" s="138"/>
      <c r="AC50" s="103"/>
    </row>
    <row r="51" spans="1:29" ht="15" customHeight="1">
      <c r="A51" s="103"/>
      <c r="B51" s="138"/>
      <c r="C51" s="138"/>
      <c r="D51" s="138"/>
      <c r="E51" s="138"/>
      <c r="F51" s="138"/>
      <c r="G51" s="138"/>
      <c r="H51" s="103"/>
      <c r="I51" s="138"/>
      <c r="J51" s="138"/>
      <c r="K51" s="138"/>
      <c r="L51" s="138"/>
      <c r="M51" s="138"/>
      <c r="N51" s="138"/>
      <c r="O51" s="103"/>
      <c r="P51" s="138"/>
      <c r="Q51" s="138"/>
      <c r="R51" s="138"/>
      <c r="S51" s="138"/>
      <c r="T51" s="138"/>
      <c r="U51" s="138"/>
      <c r="V51" s="103"/>
      <c r="W51" s="138"/>
      <c r="X51" s="138"/>
      <c r="Y51" s="138"/>
      <c r="Z51" s="138"/>
      <c r="AA51" s="138"/>
      <c r="AB51" s="138"/>
      <c r="AC51" s="103"/>
    </row>
    <row r="52" spans="1:29" ht="15" customHeight="1">
      <c r="A52" s="103"/>
      <c r="B52" s="138"/>
      <c r="C52" s="138"/>
      <c r="D52" s="138"/>
      <c r="E52" s="138"/>
      <c r="F52" s="138"/>
      <c r="G52" s="138"/>
      <c r="H52" s="103"/>
      <c r="I52" s="138"/>
      <c r="J52" s="138"/>
      <c r="K52" s="138"/>
      <c r="L52" s="138"/>
      <c r="M52" s="138"/>
      <c r="N52" s="138"/>
      <c r="O52" s="103"/>
      <c r="P52" s="138"/>
      <c r="Q52" s="138"/>
      <c r="R52" s="138"/>
      <c r="S52" s="138"/>
      <c r="T52" s="138"/>
      <c r="U52" s="138"/>
      <c r="V52" s="103"/>
      <c r="W52" s="138"/>
      <c r="X52" s="138"/>
      <c r="Y52" s="138"/>
      <c r="Z52" s="138"/>
      <c r="AA52" s="138"/>
      <c r="AB52" s="138"/>
      <c r="AC52" s="103"/>
    </row>
    <row r="53" spans="1:29" ht="15" customHeight="1">
      <c r="A53" s="103"/>
      <c r="B53" s="138"/>
      <c r="C53" s="138"/>
      <c r="D53" s="138"/>
      <c r="E53" s="138"/>
      <c r="F53" s="138"/>
      <c r="G53" s="138"/>
      <c r="H53" s="103"/>
      <c r="I53" s="138"/>
      <c r="J53" s="138"/>
      <c r="K53" s="138"/>
      <c r="L53" s="138"/>
      <c r="M53" s="138"/>
      <c r="N53" s="138"/>
      <c r="O53" s="103"/>
      <c r="P53" s="138"/>
      <c r="Q53" s="138"/>
      <c r="R53" s="138"/>
      <c r="S53" s="138"/>
      <c r="T53" s="138"/>
      <c r="U53" s="138"/>
      <c r="V53" s="103"/>
      <c r="W53" s="138"/>
      <c r="X53" s="138"/>
      <c r="Y53" s="138"/>
      <c r="Z53" s="138"/>
      <c r="AA53" s="138"/>
      <c r="AB53" s="138"/>
      <c r="AC53" s="103"/>
    </row>
    <row r="54" spans="1:29" ht="15" customHeight="1">
      <c r="A54" s="103"/>
      <c r="B54" s="138"/>
      <c r="C54" s="138"/>
      <c r="D54" s="138"/>
      <c r="E54" s="138"/>
      <c r="F54" s="138"/>
      <c r="G54" s="138"/>
      <c r="H54" s="103"/>
      <c r="I54" s="138"/>
      <c r="J54" s="138"/>
      <c r="K54" s="138"/>
      <c r="L54" s="138"/>
      <c r="M54" s="138"/>
      <c r="N54" s="138"/>
      <c r="O54" s="103"/>
      <c r="P54" s="138"/>
      <c r="Q54" s="138"/>
      <c r="R54" s="138"/>
      <c r="S54" s="138"/>
      <c r="T54" s="138"/>
      <c r="U54" s="138"/>
      <c r="V54" s="103"/>
      <c r="W54" s="138"/>
      <c r="X54" s="138"/>
      <c r="Y54" s="138"/>
      <c r="Z54" s="138"/>
      <c r="AA54" s="138"/>
      <c r="AB54" s="138"/>
      <c r="AC54" s="103"/>
    </row>
    <row r="55" spans="1:29" ht="15" customHeight="1">
      <c r="A55" s="103"/>
      <c r="B55" s="138"/>
      <c r="C55" s="138"/>
      <c r="D55" s="138"/>
      <c r="E55" s="138"/>
      <c r="F55" s="138"/>
      <c r="G55" s="138"/>
      <c r="H55" s="103"/>
      <c r="I55" s="138"/>
      <c r="J55" s="138"/>
      <c r="K55" s="138"/>
      <c r="L55" s="138"/>
      <c r="M55" s="138"/>
      <c r="N55" s="138"/>
      <c r="O55" s="103"/>
      <c r="P55" s="138"/>
      <c r="Q55" s="138"/>
      <c r="R55" s="138"/>
      <c r="S55" s="138"/>
      <c r="T55" s="138"/>
      <c r="U55" s="138"/>
      <c r="V55" s="103"/>
      <c r="W55" s="138"/>
      <c r="X55" s="138"/>
      <c r="Y55" s="138"/>
      <c r="Z55" s="138"/>
      <c r="AA55" s="138"/>
      <c r="AB55" s="138"/>
      <c r="AC55" s="103"/>
    </row>
    <row r="56" spans="1:29" ht="15" customHeight="1">
      <c r="A56" s="103"/>
      <c r="B56" s="138"/>
      <c r="C56" s="138"/>
      <c r="D56" s="138"/>
      <c r="E56" s="138"/>
      <c r="F56" s="138"/>
      <c r="G56" s="138"/>
      <c r="H56" s="103"/>
      <c r="I56" s="138"/>
      <c r="J56" s="138"/>
      <c r="K56" s="138"/>
      <c r="L56" s="138"/>
      <c r="M56" s="138"/>
      <c r="N56" s="138"/>
      <c r="O56" s="103"/>
      <c r="P56" s="138"/>
      <c r="Q56" s="138"/>
      <c r="R56" s="138"/>
      <c r="S56" s="138"/>
      <c r="T56" s="138"/>
      <c r="U56" s="138"/>
      <c r="V56" s="103"/>
      <c r="W56" s="138"/>
      <c r="X56" s="138"/>
      <c r="Y56" s="138"/>
      <c r="Z56" s="138"/>
      <c r="AA56" s="138"/>
      <c r="AB56" s="138"/>
      <c r="AC56" s="103"/>
    </row>
    <row r="57" spans="1:29" ht="15" customHeight="1">
      <c r="A57" s="103"/>
      <c r="B57" s="138"/>
      <c r="C57" s="138"/>
      <c r="D57" s="138"/>
      <c r="E57" s="138"/>
      <c r="F57" s="138"/>
      <c r="G57" s="138"/>
      <c r="H57" s="103"/>
      <c r="I57" s="138"/>
      <c r="J57" s="138"/>
      <c r="K57" s="138"/>
      <c r="L57" s="138"/>
      <c r="M57" s="138"/>
      <c r="N57" s="138"/>
      <c r="O57" s="103"/>
      <c r="P57" s="138"/>
      <c r="Q57" s="138"/>
      <c r="R57" s="138"/>
      <c r="S57" s="138"/>
      <c r="T57" s="138"/>
      <c r="U57" s="138"/>
      <c r="V57" s="103"/>
      <c r="W57" s="138"/>
      <c r="X57" s="138"/>
      <c r="Y57" s="138"/>
      <c r="Z57" s="138"/>
      <c r="AA57" s="138"/>
      <c r="AB57" s="138"/>
      <c r="AC57" s="103"/>
    </row>
    <row r="58" spans="1:29" ht="15" customHeight="1">
      <c r="A58" s="103"/>
      <c r="B58" s="138"/>
      <c r="C58" s="138"/>
      <c r="D58" s="138"/>
      <c r="E58" s="138"/>
      <c r="F58" s="138"/>
      <c r="G58" s="138"/>
      <c r="H58" s="103"/>
      <c r="I58" s="138"/>
      <c r="J58" s="138"/>
      <c r="K58" s="138"/>
      <c r="L58" s="138"/>
      <c r="M58" s="138"/>
      <c r="N58" s="138"/>
      <c r="O58" s="103"/>
      <c r="P58" s="138"/>
      <c r="Q58" s="138"/>
      <c r="R58" s="138"/>
      <c r="S58" s="138"/>
      <c r="T58" s="138"/>
      <c r="U58" s="138"/>
      <c r="V58" s="103"/>
      <c r="W58" s="138"/>
      <c r="X58" s="138"/>
      <c r="Y58" s="138"/>
      <c r="Z58" s="138"/>
      <c r="AA58" s="138"/>
      <c r="AB58" s="138"/>
      <c r="AC58" s="103"/>
    </row>
    <row r="59" spans="1:29" ht="15" customHeight="1">
      <c r="A59" s="103"/>
      <c r="B59" s="138"/>
      <c r="C59" s="138"/>
      <c r="D59" s="138"/>
      <c r="E59" s="138"/>
      <c r="F59" s="138"/>
      <c r="G59" s="138"/>
      <c r="H59" s="103"/>
      <c r="I59" s="138"/>
      <c r="J59" s="138"/>
      <c r="K59" s="138"/>
      <c r="L59" s="138"/>
      <c r="M59" s="138"/>
      <c r="N59" s="138"/>
      <c r="O59" s="103"/>
      <c r="P59" s="138"/>
      <c r="Q59" s="138"/>
      <c r="R59" s="138"/>
      <c r="S59" s="138"/>
      <c r="T59" s="138"/>
      <c r="U59" s="138"/>
      <c r="V59" s="103"/>
      <c r="W59" s="138"/>
      <c r="X59" s="138"/>
      <c r="Y59" s="138"/>
      <c r="Z59" s="138"/>
      <c r="AA59" s="138"/>
      <c r="AB59" s="138"/>
      <c r="AC59" s="103"/>
    </row>
    <row r="60" spans="1:29" ht="15" customHeight="1">
      <c r="A60" s="103"/>
      <c r="B60" s="138"/>
      <c r="C60" s="138"/>
      <c r="D60" s="138"/>
      <c r="E60" s="138"/>
      <c r="F60" s="138"/>
      <c r="G60" s="138"/>
      <c r="H60" s="103"/>
      <c r="I60" s="138"/>
      <c r="J60" s="138"/>
      <c r="K60" s="138"/>
      <c r="L60" s="138"/>
      <c r="M60" s="138"/>
      <c r="N60" s="138"/>
      <c r="O60" s="103"/>
      <c r="P60" s="138"/>
      <c r="Q60" s="138"/>
      <c r="R60" s="138"/>
      <c r="S60" s="138"/>
      <c r="T60" s="138"/>
      <c r="U60" s="138"/>
      <c r="V60" s="103"/>
      <c r="W60" s="138"/>
      <c r="X60" s="138"/>
      <c r="Y60" s="138"/>
      <c r="Z60" s="138"/>
      <c r="AA60" s="138"/>
      <c r="AB60" s="138"/>
      <c r="AC60" s="103"/>
    </row>
    <row r="61" spans="1:29" ht="15" customHeight="1">
      <c r="A61" s="103"/>
      <c r="B61" s="138"/>
      <c r="C61" s="138"/>
      <c r="D61" s="138"/>
      <c r="E61" s="138"/>
      <c r="F61" s="138"/>
      <c r="G61" s="138"/>
      <c r="H61" s="103"/>
      <c r="I61" s="138"/>
      <c r="J61" s="138"/>
      <c r="K61" s="138"/>
      <c r="L61" s="138"/>
      <c r="M61" s="138"/>
      <c r="N61" s="138"/>
      <c r="O61" s="103"/>
      <c r="P61" s="138"/>
      <c r="Q61" s="138"/>
      <c r="R61" s="138"/>
      <c r="S61" s="138"/>
      <c r="T61" s="138"/>
      <c r="U61" s="138"/>
      <c r="V61" s="103"/>
      <c r="W61" s="138"/>
      <c r="X61" s="138"/>
      <c r="Y61" s="138"/>
      <c r="Z61" s="138"/>
      <c r="AA61" s="138"/>
      <c r="AB61" s="138"/>
      <c r="AC61" s="103"/>
    </row>
    <row r="62" spans="1:29" ht="15" customHeight="1">
      <c r="A62" s="103"/>
      <c r="B62" s="138"/>
      <c r="C62" s="138"/>
      <c r="D62" s="138"/>
      <c r="E62" s="138"/>
      <c r="F62" s="138"/>
      <c r="G62" s="138"/>
      <c r="H62" s="103"/>
      <c r="I62" s="138"/>
      <c r="J62" s="138"/>
      <c r="K62" s="138"/>
      <c r="L62" s="138"/>
      <c r="M62" s="138"/>
      <c r="N62" s="138"/>
      <c r="O62" s="103"/>
      <c r="P62" s="138"/>
      <c r="Q62" s="138"/>
      <c r="R62" s="138"/>
      <c r="S62" s="138"/>
      <c r="T62" s="138"/>
      <c r="U62" s="138"/>
      <c r="V62" s="103"/>
      <c r="W62" s="138"/>
      <c r="X62" s="138"/>
      <c r="Y62" s="138"/>
      <c r="Z62" s="138"/>
      <c r="AA62" s="138"/>
      <c r="AB62" s="138"/>
      <c r="AC62" s="103"/>
    </row>
    <row r="63" spans="1:29" ht="15" customHeight="1">
      <c r="A63" s="103"/>
      <c r="B63" s="138"/>
      <c r="C63" s="138"/>
      <c r="D63" s="138"/>
      <c r="E63" s="138"/>
      <c r="F63" s="138"/>
      <c r="G63" s="138"/>
      <c r="H63" s="103"/>
      <c r="I63" s="138"/>
      <c r="J63" s="138"/>
      <c r="K63" s="138"/>
      <c r="L63" s="138"/>
      <c r="M63" s="138"/>
      <c r="N63" s="138"/>
      <c r="O63" s="103"/>
      <c r="P63" s="138"/>
      <c r="Q63" s="138"/>
      <c r="R63" s="138"/>
      <c r="S63" s="138"/>
      <c r="T63" s="138"/>
      <c r="U63" s="138"/>
      <c r="V63" s="103"/>
      <c r="W63" s="138"/>
      <c r="X63" s="138"/>
      <c r="Y63" s="138"/>
      <c r="Z63" s="138"/>
      <c r="AA63" s="138"/>
      <c r="AB63" s="138"/>
      <c r="AC63" s="103"/>
    </row>
    <row r="64" spans="1:29" ht="15" customHeight="1">
      <c r="A64" s="103"/>
      <c r="B64" s="138"/>
      <c r="C64" s="138"/>
      <c r="D64" s="138"/>
      <c r="E64" s="138"/>
      <c r="F64" s="138"/>
      <c r="G64" s="138"/>
      <c r="H64" s="103"/>
      <c r="I64" s="138"/>
      <c r="J64" s="138"/>
      <c r="K64" s="138"/>
      <c r="L64" s="138"/>
      <c r="M64" s="138"/>
      <c r="N64" s="138"/>
      <c r="O64" s="103"/>
      <c r="P64" s="138"/>
      <c r="Q64" s="138"/>
      <c r="R64" s="138"/>
      <c r="S64" s="138"/>
      <c r="T64" s="138"/>
      <c r="U64" s="138"/>
      <c r="V64" s="103"/>
      <c r="W64" s="138"/>
      <c r="X64" s="138"/>
      <c r="Y64" s="138"/>
      <c r="Z64" s="138"/>
      <c r="AA64" s="138"/>
      <c r="AB64" s="138"/>
      <c r="AC64" s="103"/>
    </row>
    <row r="65" spans="1:29" ht="15" customHeight="1">
      <c r="A65" s="103"/>
      <c r="B65" s="138"/>
      <c r="C65" s="138"/>
      <c r="D65" s="138"/>
      <c r="E65" s="138"/>
      <c r="F65" s="138"/>
      <c r="G65" s="138"/>
      <c r="H65" s="103"/>
      <c r="I65" s="138"/>
      <c r="J65" s="138"/>
      <c r="K65" s="138"/>
      <c r="L65" s="138"/>
      <c r="M65" s="138"/>
      <c r="N65" s="138"/>
      <c r="O65" s="103"/>
      <c r="P65" s="138"/>
      <c r="Q65" s="138"/>
      <c r="R65" s="138"/>
      <c r="S65" s="138"/>
      <c r="T65" s="138"/>
      <c r="U65" s="138"/>
      <c r="V65" s="103"/>
      <c r="W65" s="138"/>
      <c r="X65" s="138"/>
      <c r="Y65" s="138"/>
      <c r="Z65" s="138"/>
      <c r="AA65" s="138"/>
      <c r="AB65" s="138"/>
      <c r="AC65" s="103"/>
    </row>
    <row r="66" spans="1:29" ht="15" customHeight="1">
      <c r="A66" s="103"/>
      <c r="B66" s="138"/>
      <c r="C66" s="138"/>
      <c r="D66" s="138"/>
      <c r="E66" s="138"/>
      <c r="F66" s="138"/>
      <c r="G66" s="138"/>
      <c r="H66" s="103"/>
      <c r="I66" s="138"/>
      <c r="J66" s="138"/>
      <c r="K66" s="138"/>
      <c r="L66" s="138"/>
      <c r="M66" s="138"/>
      <c r="N66" s="138"/>
      <c r="O66" s="103"/>
      <c r="P66" s="138"/>
      <c r="Q66" s="138"/>
      <c r="R66" s="138"/>
      <c r="S66" s="138"/>
      <c r="T66" s="138"/>
      <c r="U66" s="138"/>
      <c r="V66" s="103"/>
      <c r="W66" s="138"/>
      <c r="X66" s="138"/>
      <c r="Y66" s="138"/>
      <c r="Z66" s="138"/>
      <c r="AA66" s="138"/>
      <c r="AB66" s="138"/>
      <c r="AC66" s="103"/>
    </row>
    <row r="67" spans="1:29" ht="15" customHeight="1">
      <c r="A67" s="103"/>
      <c r="B67" s="138"/>
      <c r="C67" s="138"/>
      <c r="D67" s="138"/>
      <c r="E67" s="138"/>
      <c r="F67" s="138"/>
      <c r="G67" s="138"/>
      <c r="H67" s="103"/>
      <c r="I67" s="138"/>
      <c r="J67" s="138"/>
      <c r="K67" s="138"/>
      <c r="L67" s="138"/>
      <c r="M67" s="138"/>
      <c r="N67" s="138"/>
      <c r="O67" s="103"/>
      <c r="P67" s="138"/>
      <c r="Q67" s="138"/>
      <c r="R67" s="138"/>
      <c r="S67" s="138"/>
      <c r="T67" s="138"/>
      <c r="U67" s="138"/>
      <c r="V67" s="103"/>
      <c r="W67" s="138"/>
      <c r="X67" s="138"/>
      <c r="Y67" s="138"/>
      <c r="Z67" s="138"/>
      <c r="AA67" s="138"/>
      <c r="AB67" s="138"/>
      <c r="AC67" s="103"/>
    </row>
    <row r="68" spans="1:29" ht="15" customHeight="1">
      <c r="A68" s="103"/>
      <c r="B68" s="138"/>
      <c r="C68" s="138"/>
      <c r="D68" s="138"/>
      <c r="E68" s="138"/>
      <c r="F68" s="138"/>
      <c r="G68" s="138"/>
      <c r="H68" s="103"/>
      <c r="I68" s="138"/>
      <c r="J68" s="138"/>
      <c r="K68" s="138"/>
      <c r="L68" s="138"/>
      <c r="M68" s="138"/>
      <c r="N68" s="138"/>
      <c r="O68" s="103"/>
      <c r="P68" s="138"/>
      <c r="Q68" s="138"/>
      <c r="R68" s="138"/>
      <c r="S68" s="138"/>
      <c r="T68" s="138"/>
      <c r="U68" s="138"/>
      <c r="V68" s="103"/>
      <c r="W68" s="138"/>
      <c r="X68" s="138"/>
      <c r="Y68" s="138"/>
      <c r="Z68" s="138"/>
      <c r="AA68" s="138"/>
      <c r="AB68" s="138"/>
      <c r="AC68" s="103"/>
    </row>
    <row r="69" spans="1:29" ht="15" customHeight="1">
      <c r="A69" s="103"/>
      <c r="B69" s="138"/>
      <c r="C69" s="138"/>
      <c r="D69" s="138"/>
      <c r="E69" s="138"/>
      <c r="F69" s="138"/>
      <c r="G69" s="138"/>
      <c r="H69" s="103"/>
      <c r="I69" s="138"/>
      <c r="J69" s="138"/>
      <c r="K69" s="138"/>
      <c r="L69" s="138"/>
      <c r="M69" s="138"/>
      <c r="N69" s="138"/>
      <c r="O69" s="103"/>
      <c r="P69" s="138"/>
      <c r="Q69" s="138"/>
      <c r="R69" s="138"/>
      <c r="S69" s="138"/>
      <c r="T69" s="138"/>
      <c r="U69" s="138"/>
      <c r="V69" s="103"/>
      <c r="W69" s="138"/>
      <c r="X69" s="138"/>
      <c r="Y69" s="138"/>
      <c r="Z69" s="138"/>
      <c r="AA69" s="138"/>
      <c r="AB69" s="138"/>
      <c r="AC69" s="103"/>
    </row>
    <row r="70" spans="1:29" ht="15" customHeight="1">
      <c r="A70" s="103"/>
      <c r="B70" s="138"/>
      <c r="C70" s="138"/>
      <c r="D70" s="138"/>
      <c r="E70" s="138"/>
      <c r="F70" s="138"/>
      <c r="G70" s="138"/>
      <c r="H70" s="103"/>
      <c r="I70" s="138"/>
      <c r="J70" s="138"/>
      <c r="K70" s="138"/>
      <c r="L70" s="138"/>
      <c r="M70" s="138"/>
      <c r="N70" s="138"/>
      <c r="O70" s="103"/>
      <c r="P70" s="138"/>
      <c r="Q70" s="138"/>
      <c r="R70" s="138"/>
      <c r="S70" s="138"/>
      <c r="T70" s="138"/>
      <c r="U70" s="138"/>
      <c r="V70" s="103"/>
      <c r="W70" s="138"/>
      <c r="X70" s="138"/>
      <c r="Y70" s="138"/>
      <c r="Z70" s="138"/>
      <c r="AA70" s="138"/>
      <c r="AB70" s="138"/>
      <c r="AC70" s="103"/>
    </row>
    <row r="71" spans="1:29" ht="15" customHeight="1">
      <c r="A71" s="103"/>
      <c r="B71" s="138"/>
      <c r="C71" s="138"/>
      <c r="D71" s="138"/>
      <c r="E71" s="138"/>
      <c r="F71" s="138"/>
      <c r="G71" s="138"/>
      <c r="H71" s="103"/>
      <c r="I71" s="138"/>
      <c r="J71" s="138"/>
      <c r="K71" s="138"/>
      <c r="L71" s="138"/>
      <c r="M71" s="138"/>
      <c r="N71" s="138"/>
      <c r="O71" s="103"/>
      <c r="P71" s="138"/>
      <c r="Q71" s="138"/>
      <c r="R71" s="138"/>
      <c r="S71" s="138"/>
      <c r="T71" s="138"/>
      <c r="U71" s="138"/>
      <c r="V71" s="103"/>
      <c r="W71" s="138"/>
      <c r="X71" s="138"/>
      <c r="Y71" s="138"/>
      <c r="Z71" s="138"/>
      <c r="AA71" s="138"/>
      <c r="AB71" s="138"/>
      <c r="AC71" s="103"/>
    </row>
    <row r="72" spans="1:29" ht="15" customHeight="1">
      <c r="A72" s="103"/>
      <c r="B72" s="138"/>
      <c r="C72" s="138"/>
      <c r="D72" s="138"/>
      <c r="E72" s="138"/>
      <c r="F72" s="138"/>
      <c r="G72" s="138"/>
      <c r="H72" s="103"/>
      <c r="I72" s="138"/>
      <c r="J72" s="138"/>
      <c r="K72" s="138"/>
      <c r="L72" s="138"/>
      <c r="M72" s="138"/>
      <c r="N72" s="138"/>
      <c r="O72" s="103"/>
      <c r="P72" s="138"/>
      <c r="Q72" s="138"/>
      <c r="R72" s="138"/>
      <c r="S72" s="138"/>
      <c r="T72" s="138"/>
      <c r="U72" s="138"/>
      <c r="V72" s="103"/>
      <c r="W72" s="138"/>
      <c r="X72" s="138"/>
      <c r="Y72" s="138"/>
      <c r="Z72" s="138"/>
      <c r="AA72" s="138"/>
      <c r="AB72" s="138"/>
      <c r="AC72" s="103"/>
    </row>
    <row r="73" spans="1:29" ht="15" customHeight="1">
      <c r="A73" s="103"/>
      <c r="B73" s="138"/>
      <c r="C73" s="138"/>
      <c r="D73" s="138"/>
      <c r="E73" s="138"/>
      <c r="F73" s="138"/>
      <c r="G73" s="138"/>
      <c r="H73" s="103"/>
      <c r="I73" s="138"/>
      <c r="J73" s="138"/>
      <c r="K73" s="138"/>
      <c r="L73" s="138"/>
      <c r="M73" s="138"/>
      <c r="N73" s="138"/>
      <c r="O73" s="103"/>
      <c r="P73" s="138"/>
      <c r="Q73" s="138"/>
      <c r="R73" s="138"/>
      <c r="S73" s="138"/>
      <c r="T73" s="138"/>
      <c r="U73" s="138"/>
      <c r="V73" s="103"/>
      <c r="W73" s="138"/>
      <c r="X73" s="138"/>
      <c r="Y73" s="138"/>
      <c r="Z73" s="138"/>
      <c r="AA73" s="138"/>
      <c r="AB73" s="138"/>
      <c r="AC73" s="103"/>
    </row>
    <row r="74" spans="1:29" ht="15" customHeight="1">
      <c r="A74" s="103"/>
      <c r="B74" s="138"/>
      <c r="C74" s="138"/>
      <c r="D74" s="138"/>
      <c r="E74" s="138"/>
      <c r="F74" s="138"/>
      <c r="G74" s="138"/>
      <c r="H74" s="103"/>
      <c r="I74" s="138"/>
      <c r="J74" s="138"/>
      <c r="K74" s="138"/>
      <c r="L74" s="138"/>
      <c r="M74" s="138"/>
      <c r="N74" s="138"/>
      <c r="O74" s="103"/>
      <c r="P74" s="138"/>
      <c r="Q74" s="138"/>
      <c r="R74" s="138"/>
      <c r="S74" s="138"/>
      <c r="T74" s="138"/>
      <c r="U74" s="138"/>
      <c r="V74" s="103"/>
      <c r="W74" s="138"/>
      <c r="X74" s="138"/>
      <c r="Y74" s="138"/>
      <c r="Z74" s="138"/>
      <c r="AA74" s="138"/>
      <c r="AB74" s="138"/>
      <c r="AC74" s="103"/>
    </row>
    <row r="75" spans="1:29" ht="15" customHeight="1">
      <c r="A75" s="103"/>
      <c r="B75" s="138"/>
      <c r="C75" s="138"/>
      <c r="D75" s="138"/>
      <c r="E75" s="138"/>
      <c r="F75" s="138"/>
      <c r="G75" s="138"/>
      <c r="H75" s="103"/>
      <c r="I75" s="138"/>
      <c r="J75" s="138"/>
      <c r="K75" s="138"/>
      <c r="L75" s="138"/>
      <c r="M75" s="138"/>
      <c r="N75" s="138"/>
      <c r="O75" s="103"/>
      <c r="P75" s="138"/>
      <c r="Q75" s="138"/>
      <c r="R75" s="138"/>
      <c r="S75" s="138"/>
      <c r="T75" s="138"/>
      <c r="U75" s="138"/>
      <c r="V75" s="103"/>
      <c r="W75" s="138"/>
      <c r="X75" s="138"/>
      <c r="Y75" s="138"/>
      <c r="Z75" s="138"/>
      <c r="AA75" s="138"/>
      <c r="AB75" s="138"/>
      <c r="AC75" s="103"/>
    </row>
    <row r="76" spans="1:29" ht="15" customHeight="1">
      <c r="A76" s="103"/>
      <c r="B76" s="138"/>
      <c r="C76" s="138"/>
      <c r="D76" s="138"/>
      <c r="E76" s="138"/>
      <c r="F76" s="138"/>
      <c r="G76" s="138"/>
      <c r="H76" s="103"/>
      <c r="I76" s="138"/>
      <c r="J76" s="138"/>
      <c r="K76" s="138"/>
      <c r="L76" s="138"/>
      <c r="M76" s="138"/>
      <c r="N76" s="138"/>
      <c r="O76" s="103"/>
      <c r="P76" s="138"/>
      <c r="Q76" s="138"/>
      <c r="R76" s="138"/>
      <c r="S76" s="138"/>
      <c r="T76" s="138"/>
      <c r="U76" s="138"/>
      <c r="V76" s="103"/>
      <c r="W76" s="138"/>
      <c r="X76" s="138"/>
      <c r="Y76" s="138"/>
      <c r="Z76" s="138"/>
      <c r="AA76" s="138"/>
      <c r="AB76" s="138"/>
      <c r="AC76" s="103"/>
    </row>
    <row r="77" spans="1:29" ht="15" customHeight="1">
      <c r="A77" s="103"/>
      <c r="B77" s="138"/>
      <c r="C77" s="138"/>
      <c r="D77" s="138"/>
      <c r="E77" s="138"/>
      <c r="F77" s="138"/>
      <c r="G77" s="138"/>
      <c r="H77" s="103"/>
      <c r="I77" s="138"/>
      <c r="J77" s="138"/>
      <c r="K77" s="138"/>
      <c r="L77" s="138"/>
      <c r="M77" s="138"/>
      <c r="N77" s="138"/>
      <c r="O77" s="103"/>
      <c r="P77" s="138"/>
      <c r="Q77" s="138"/>
      <c r="R77" s="138"/>
      <c r="S77" s="138"/>
      <c r="T77" s="138"/>
      <c r="U77" s="138"/>
      <c r="V77" s="103"/>
      <c r="W77" s="138"/>
      <c r="X77" s="138"/>
      <c r="Y77" s="138"/>
      <c r="Z77" s="138"/>
      <c r="AA77" s="138"/>
      <c r="AB77" s="138"/>
      <c r="AC77" s="103"/>
    </row>
    <row r="78" spans="1:29" ht="15" customHeight="1">
      <c r="A78" s="103"/>
      <c r="B78" s="138"/>
      <c r="C78" s="138"/>
      <c r="D78" s="138"/>
      <c r="E78" s="138"/>
      <c r="F78" s="138"/>
      <c r="G78" s="138"/>
      <c r="H78" s="103"/>
      <c r="I78" s="138"/>
      <c r="J78" s="138"/>
      <c r="K78" s="138"/>
      <c r="L78" s="138"/>
      <c r="M78" s="138"/>
      <c r="N78" s="138"/>
      <c r="O78" s="103"/>
      <c r="P78" s="138"/>
      <c r="Q78" s="138"/>
      <c r="R78" s="138"/>
      <c r="S78" s="138"/>
      <c r="T78" s="138"/>
      <c r="U78" s="138"/>
      <c r="V78" s="103"/>
      <c r="W78" s="138"/>
      <c r="X78" s="138"/>
      <c r="Y78" s="138"/>
      <c r="Z78" s="138"/>
      <c r="AA78" s="138"/>
      <c r="AB78" s="138"/>
      <c r="AC78" s="103"/>
    </row>
    <row r="79" spans="1:29" ht="15" customHeight="1">
      <c r="A79" s="103"/>
      <c r="B79" s="138"/>
      <c r="C79" s="138"/>
      <c r="D79" s="138"/>
      <c r="E79" s="138"/>
      <c r="F79" s="138"/>
      <c r="G79" s="138"/>
      <c r="H79" s="103"/>
      <c r="I79" s="138"/>
      <c r="J79" s="138"/>
      <c r="K79" s="138"/>
      <c r="L79" s="138"/>
      <c r="M79" s="138"/>
      <c r="N79" s="138"/>
      <c r="O79" s="103"/>
      <c r="P79" s="138"/>
      <c r="Q79" s="138"/>
      <c r="R79" s="138"/>
      <c r="S79" s="138"/>
      <c r="T79" s="138"/>
      <c r="U79" s="138"/>
      <c r="V79" s="103"/>
      <c r="W79" s="138"/>
      <c r="X79" s="138"/>
      <c r="Y79" s="138"/>
      <c r="Z79" s="138"/>
      <c r="AA79" s="138"/>
      <c r="AB79" s="138"/>
      <c r="AC79" s="103"/>
    </row>
    <row r="80" spans="1:29" ht="15" customHeight="1">
      <c r="A80" s="103"/>
      <c r="B80" s="138"/>
      <c r="C80" s="138"/>
      <c r="D80" s="138"/>
      <c r="E80" s="138"/>
      <c r="F80" s="138"/>
      <c r="G80" s="138"/>
      <c r="H80" s="103"/>
      <c r="I80" s="138"/>
      <c r="J80" s="138"/>
      <c r="K80" s="138"/>
      <c r="L80" s="138"/>
      <c r="M80" s="138"/>
      <c r="N80" s="138"/>
      <c r="O80" s="103"/>
      <c r="P80" s="138"/>
      <c r="Q80" s="138"/>
      <c r="R80" s="138"/>
      <c r="S80" s="138"/>
      <c r="T80" s="138"/>
      <c r="U80" s="138"/>
      <c r="V80" s="103"/>
      <c r="W80" s="138"/>
      <c r="X80" s="138"/>
      <c r="Y80" s="138"/>
      <c r="Z80" s="138"/>
      <c r="AA80" s="138"/>
      <c r="AB80" s="138"/>
      <c r="AC80" s="103"/>
    </row>
    <row r="81" spans="1:29" ht="15" customHeight="1">
      <c r="A81" s="103"/>
      <c r="B81" s="138"/>
      <c r="C81" s="138"/>
      <c r="D81" s="138"/>
      <c r="E81" s="138"/>
      <c r="F81" s="138"/>
      <c r="G81" s="138"/>
      <c r="H81" s="103"/>
      <c r="I81" s="138"/>
      <c r="J81" s="138"/>
      <c r="K81" s="138"/>
      <c r="L81" s="138"/>
      <c r="M81" s="138"/>
      <c r="N81" s="138"/>
      <c r="O81" s="103"/>
      <c r="P81" s="138"/>
      <c r="Q81" s="138"/>
      <c r="R81" s="138"/>
      <c r="S81" s="138"/>
      <c r="T81" s="138"/>
      <c r="U81" s="138"/>
      <c r="V81" s="103"/>
      <c r="W81" s="138"/>
      <c r="X81" s="138"/>
      <c r="Y81" s="138"/>
      <c r="Z81" s="138"/>
      <c r="AA81" s="138"/>
      <c r="AB81" s="138"/>
      <c r="AC81" s="103"/>
    </row>
    <row r="82" spans="1:29" ht="15" customHeight="1">
      <c r="A82" s="103"/>
      <c r="B82" s="138"/>
      <c r="C82" s="138"/>
      <c r="D82" s="138"/>
      <c r="E82" s="138"/>
      <c r="F82" s="138"/>
      <c r="G82" s="138"/>
      <c r="H82" s="103"/>
      <c r="I82" s="138"/>
      <c r="J82" s="138"/>
      <c r="K82" s="138"/>
      <c r="L82" s="138"/>
      <c r="M82" s="138"/>
      <c r="N82" s="138"/>
      <c r="O82" s="103"/>
      <c r="P82" s="138"/>
      <c r="Q82" s="138"/>
      <c r="R82" s="138"/>
      <c r="S82" s="138"/>
      <c r="T82" s="138"/>
      <c r="U82" s="138"/>
      <c r="V82" s="103"/>
      <c r="W82" s="138"/>
      <c r="X82" s="138"/>
      <c r="Y82" s="138"/>
      <c r="Z82" s="138"/>
      <c r="AA82" s="138"/>
      <c r="AB82" s="138"/>
      <c r="AC82" s="103"/>
    </row>
    <row r="83" spans="1:29" ht="15" customHeight="1">
      <c r="A83" s="103"/>
      <c r="B83" s="138"/>
      <c r="C83" s="138"/>
      <c r="D83" s="138"/>
      <c r="E83" s="138"/>
      <c r="F83" s="138"/>
      <c r="G83" s="138"/>
      <c r="H83" s="103"/>
      <c r="I83" s="138"/>
      <c r="J83" s="138"/>
      <c r="K83" s="138"/>
      <c r="L83" s="138"/>
      <c r="M83" s="138"/>
      <c r="N83" s="138"/>
      <c r="O83" s="103"/>
      <c r="P83" s="138"/>
      <c r="Q83" s="138"/>
      <c r="R83" s="138"/>
      <c r="S83" s="138"/>
      <c r="T83" s="138"/>
      <c r="U83" s="138"/>
      <c r="V83" s="103"/>
      <c r="W83" s="138"/>
      <c r="X83" s="138"/>
      <c r="Y83" s="138"/>
      <c r="Z83" s="138"/>
      <c r="AA83" s="138"/>
      <c r="AB83" s="138"/>
      <c r="AC83" s="103"/>
    </row>
    <row r="84" spans="1:29" ht="15" customHeight="1">
      <c r="A84" s="103"/>
      <c r="B84" s="103"/>
      <c r="C84" s="103"/>
      <c r="D84" s="103"/>
      <c r="E84" s="103"/>
      <c r="F84" s="103"/>
      <c r="G84" s="103"/>
      <c r="H84" s="103"/>
      <c r="I84" s="103"/>
      <c r="J84" s="103"/>
      <c r="K84" s="103"/>
      <c r="L84" s="103"/>
      <c r="M84" s="103"/>
      <c r="N84" s="103"/>
      <c r="O84" s="103"/>
      <c r="P84" s="103"/>
      <c r="Q84" s="103"/>
      <c r="R84" s="103"/>
      <c r="S84" s="103"/>
      <c r="T84" s="103"/>
      <c r="U84" s="103"/>
      <c r="V84" s="103"/>
      <c r="W84" s="103"/>
      <c r="X84" s="103"/>
      <c r="Y84" s="103"/>
      <c r="Z84" s="103"/>
      <c r="AA84" s="103"/>
      <c r="AB84" s="103"/>
      <c r="AC84" s="103"/>
    </row>
    <row r="85" spans="1:29" ht="15" customHeight="1">
      <c r="A85" s="103"/>
      <c r="B85" s="103"/>
      <c r="C85" s="103"/>
      <c r="D85" s="103"/>
      <c r="E85" s="103"/>
      <c r="F85" s="103"/>
      <c r="G85" s="103"/>
      <c r="H85" s="103"/>
      <c r="I85" s="103"/>
      <c r="J85" s="103"/>
      <c r="K85" s="103"/>
      <c r="L85" s="103"/>
      <c r="M85" s="103"/>
      <c r="N85" s="103"/>
      <c r="O85" s="103"/>
      <c r="P85" s="103"/>
      <c r="Q85" s="103"/>
      <c r="R85" s="103"/>
      <c r="S85" s="103"/>
      <c r="T85" s="103"/>
      <c r="U85" s="103"/>
      <c r="V85" s="103"/>
      <c r="W85" s="103"/>
      <c r="X85" s="103"/>
      <c r="Y85" s="103"/>
      <c r="Z85" s="103"/>
      <c r="AA85" s="103"/>
      <c r="AB85" s="103"/>
      <c r="AC85" s="103"/>
    </row>
    <row r="86" spans="1:29" ht="15" customHeight="1">
      <c r="A86" s="103"/>
      <c r="B86" s="103"/>
      <c r="C86" s="103"/>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row>
    <row r="87" spans="1:29" ht="15" customHeight="1">
      <c r="A87" s="103"/>
      <c r="B87" s="103"/>
      <c r="C87" s="103"/>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row>
    <row r="88" spans="1:29" ht="15" customHeight="1">
      <c r="A88" s="103"/>
      <c r="B88" s="103"/>
      <c r="C88" s="103"/>
      <c r="D88" s="10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row>
    <row r="89" spans="1:29" ht="15" customHeight="1">
      <c r="A89" s="103"/>
      <c r="B89" s="103"/>
      <c r="C89" s="103"/>
      <c r="D89" s="10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row>
    <row r="90" spans="1:29" ht="15" customHeight="1">
      <c r="A90" s="103"/>
      <c r="B90" s="103"/>
      <c r="C90" s="103"/>
      <c r="D90" s="103"/>
      <c r="E90" s="103"/>
      <c r="F90" s="103"/>
      <c r="G90" s="103"/>
      <c r="H90" s="103"/>
      <c r="I90" s="103"/>
      <c r="J90" s="103"/>
      <c r="K90" s="103"/>
      <c r="L90" s="103"/>
      <c r="M90" s="103"/>
      <c r="N90" s="103"/>
      <c r="O90" s="103"/>
      <c r="P90" s="103"/>
      <c r="Q90" s="103"/>
      <c r="R90" s="103"/>
      <c r="S90" s="103"/>
      <c r="T90" s="103"/>
      <c r="U90" s="103"/>
      <c r="V90" s="103"/>
      <c r="W90" s="103"/>
      <c r="X90" s="103"/>
      <c r="Y90" s="103"/>
      <c r="Z90" s="103"/>
      <c r="AA90" s="103"/>
      <c r="AB90" s="103"/>
      <c r="AC90" s="103"/>
    </row>
  </sheetData>
  <sheetProtection sheet="1" objects="1" scenarios="1"/>
  <mergeCells count="16">
    <mergeCell ref="W27:Z30"/>
    <mergeCell ref="W31:AB83"/>
    <mergeCell ref="B16:D16"/>
    <mergeCell ref="C27:F29"/>
    <mergeCell ref="J27:M29"/>
    <mergeCell ref="P27:S29"/>
    <mergeCell ref="B31:G83"/>
    <mergeCell ref="I31:N83"/>
    <mergeCell ref="P31:U83"/>
    <mergeCell ref="B3:H6"/>
    <mergeCell ref="J3:M6"/>
    <mergeCell ref="P3:S6"/>
    <mergeCell ref="W3:Z5"/>
    <mergeCell ref="I7:N24"/>
    <mergeCell ref="P7:U24"/>
    <mergeCell ref="V7:AA24"/>
  </mergeCells>
  <phoneticPr fontId="60"/>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AK1001"/>
  <sheetViews>
    <sheetView showGridLines="0" showWhiteSpace="0" topLeftCell="A5" zoomScale="70" zoomScaleNormal="70" zoomScalePageLayoutView="40" workbookViewId="0">
      <selection activeCell="V23" sqref="V23:AK23"/>
    </sheetView>
  </sheetViews>
  <sheetFormatPr defaultColWidth="12.6640625" defaultRowHeight="15" customHeight="1"/>
  <cols>
    <col min="1" max="1" width="3.21875" customWidth="1"/>
    <col min="2" max="2" width="6.77734375" customWidth="1"/>
    <col min="3" max="6" width="5.77734375" customWidth="1"/>
    <col min="7" max="7" width="6.6640625" customWidth="1"/>
    <col min="8" max="8" width="24.21875" customWidth="1"/>
    <col min="9" max="9" width="15.88671875" customWidth="1"/>
    <col min="10" max="10" width="5.109375" customWidth="1"/>
    <col min="11" max="11" width="7.33203125" customWidth="1"/>
    <col min="12" max="12" width="5.88671875" customWidth="1"/>
    <col min="13" max="13" width="31.77734375" customWidth="1"/>
    <col min="14" max="14" width="13" customWidth="1"/>
    <col min="15" max="16" width="3.44140625" customWidth="1"/>
    <col min="17" max="17" width="6.6640625" customWidth="1"/>
    <col min="18" max="19" width="3.44140625" customWidth="1"/>
    <col min="20" max="20" width="9.88671875" customWidth="1"/>
    <col min="21" max="25" width="3.44140625" customWidth="1"/>
    <col min="26" max="26" width="5.33203125" customWidth="1"/>
    <col min="27" max="28" width="3.44140625" customWidth="1"/>
    <col min="29" max="29" width="1.88671875" customWidth="1"/>
    <col min="30" max="32" width="3.44140625" customWidth="1"/>
    <col min="33" max="33" width="3.6640625" customWidth="1"/>
    <col min="34" max="34" width="3.109375" customWidth="1"/>
    <col min="35" max="35" width="5.33203125" customWidth="1"/>
    <col min="36" max="36" width="13.88671875" customWidth="1"/>
    <col min="37" max="37" width="5.33203125" customWidth="1"/>
  </cols>
  <sheetData>
    <row r="1" spans="1:37" ht="34.5" customHeight="1">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row>
    <row r="2" spans="1:37" ht="27.75" customHeight="1">
      <c r="A2" s="9"/>
      <c r="B2" s="214" t="s">
        <v>88</v>
      </c>
      <c r="C2" s="208"/>
      <c r="D2" s="208"/>
      <c r="E2" s="208"/>
      <c r="F2" s="208"/>
      <c r="G2" s="208"/>
      <c r="H2" s="208"/>
      <c r="I2" s="53"/>
      <c r="J2" s="53"/>
      <c r="K2" s="53"/>
      <c r="L2" s="54"/>
      <c r="M2" s="215" t="s">
        <v>89</v>
      </c>
      <c r="N2" s="138"/>
      <c r="O2" s="138"/>
      <c r="P2" s="138"/>
      <c r="Q2" s="138"/>
      <c r="R2" s="138"/>
      <c r="S2" s="138"/>
      <c r="T2" s="54"/>
      <c r="U2" s="103"/>
      <c r="V2" s="103"/>
      <c r="W2" s="103"/>
      <c r="X2" s="103"/>
      <c r="Y2" s="187" t="s">
        <v>90</v>
      </c>
      <c r="Z2" s="138"/>
      <c r="AA2" s="138"/>
      <c r="AB2" s="217" t="s">
        <v>176</v>
      </c>
      <c r="AC2" s="218"/>
      <c r="AD2" s="218"/>
      <c r="AE2" s="218"/>
      <c r="AF2" s="218"/>
      <c r="AG2" s="218"/>
      <c r="AH2" s="218"/>
      <c r="AI2" s="218"/>
      <c r="AJ2" s="218"/>
      <c r="AK2" s="218"/>
    </row>
    <row r="3" spans="1:37" ht="19.5" customHeight="1">
      <c r="A3" s="9"/>
      <c r="B3" s="219" t="s">
        <v>91</v>
      </c>
      <c r="C3" s="138"/>
      <c r="D3" s="138"/>
      <c r="E3" s="138"/>
      <c r="F3" s="138"/>
      <c r="G3" s="138"/>
      <c r="H3" s="138"/>
      <c r="I3" s="111"/>
      <c r="J3" s="111"/>
      <c r="K3" s="111"/>
      <c r="L3" s="55"/>
      <c r="M3" s="216"/>
      <c r="N3" s="216"/>
      <c r="O3" s="216"/>
      <c r="P3" s="216"/>
      <c r="Q3" s="216"/>
      <c r="R3" s="216"/>
      <c r="S3" s="216"/>
      <c r="T3" s="55"/>
      <c r="U3" s="103"/>
      <c r="V3" s="103"/>
      <c r="W3" s="103"/>
      <c r="X3" s="103"/>
      <c r="Y3" s="110" t="s">
        <v>92</v>
      </c>
      <c r="Z3" s="110"/>
      <c r="AA3" s="103"/>
      <c r="AB3" s="220">
        <f ca="1">TODAY()</f>
        <v>46217</v>
      </c>
      <c r="AC3" s="138"/>
      <c r="AD3" s="138"/>
      <c r="AE3" s="138"/>
      <c r="AF3" s="138"/>
      <c r="AG3" s="56" t="s">
        <v>93</v>
      </c>
      <c r="AH3" s="221">
        <f ca="1">NOW()</f>
        <v>46217.534748032405</v>
      </c>
      <c r="AI3" s="138"/>
      <c r="AJ3" s="138"/>
      <c r="AK3" s="111" t="s">
        <v>94</v>
      </c>
    </row>
    <row r="4" spans="1:37" ht="19.5" customHeight="1">
      <c r="A4" s="9"/>
      <c r="B4" s="219" t="s">
        <v>95</v>
      </c>
      <c r="C4" s="138"/>
      <c r="D4" s="138"/>
      <c r="E4" s="138"/>
      <c r="F4" s="138"/>
      <c r="G4" s="138"/>
      <c r="H4" s="138"/>
      <c r="I4" s="111"/>
      <c r="J4" s="111"/>
      <c r="K4" s="111"/>
      <c r="L4" s="9"/>
      <c r="M4" s="57"/>
      <c r="N4" s="57"/>
      <c r="O4" s="57"/>
      <c r="P4" s="57"/>
      <c r="Q4" s="57"/>
      <c r="R4" s="57"/>
      <c r="S4" s="9"/>
      <c r="T4" s="9"/>
      <c r="U4" s="103"/>
      <c r="V4" s="103"/>
      <c r="W4" s="103"/>
      <c r="X4" s="103"/>
      <c r="Y4" s="110"/>
      <c r="Z4" s="110"/>
      <c r="AA4" s="110"/>
      <c r="AB4" s="103"/>
      <c r="AC4" s="110"/>
      <c r="AD4" s="110"/>
      <c r="AE4" s="103"/>
      <c r="AF4" s="103"/>
      <c r="AG4" s="103"/>
      <c r="AH4" s="103"/>
      <c r="AI4" s="103"/>
      <c r="AJ4" s="9"/>
      <c r="AK4" s="9"/>
    </row>
    <row r="5" spans="1:37" ht="23.25" customHeight="1">
      <c r="A5" s="103"/>
      <c r="B5" s="225"/>
      <c r="C5" s="138"/>
      <c r="D5" s="138"/>
      <c r="E5" s="138"/>
      <c r="F5" s="138"/>
      <c r="G5" s="138"/>
      <c r="H5" s="138"/>
      <c r="I5" s="112"/>
      <c r="J5" s="112"/>
      <c r="K5" s="112"/>
      <c r="L5" s="59"/>
      <c r="M5" s="59"/>
      <c r="N5" s="59"/>
      <c r="O5" s="58"/>
      <c r="P5" s="111"/>
      <c r="Q5" s="111"/>
      <c r="R5" s="111"/>
      <c r="S5" s="59"/>
      <c r="T5" s="103"/>
      <c r="U5" s="103"/>
      <c r="V5" s="103"/>
      <c r="W5" s="103"/>
      <c r="X5" s="103"/>
      <c r="Y5" s="226" t="s">
        <v>96</v>
      </c>
      <c r="Z5" s="218"/>
      <c r="AA5" s="218"/>
      <c r="AB5" s="218"/>
      <c r="AC5" s="218"/>
      <c r="AD5" s="218"/>
      <c r="AE5" s="218"/>
      <c r="AF5" s="218"/>
      <c r="AG5" s="218"/>
      <c r="AH5" s="218"/>
      <c r="AI5" s="218"/>
      <c r="AJ5" s="218"/>
      <c r="AK5" s="59" t="s">
        <v>97</v>
      </c>
    </row>
    <row r="6" spans="1:37" ht="23.25" customHeight="1">
      <c r="A6" s="9"/>
      <c r="B6" s="174" t="s">
        <v>98</v>
      </c>
      <c r="C6" s="175"/>
      <c r="D6" s="175"/>
      <c r="E6" s="175"/>
      <c r="F6" s="175"/>
      <c r="G6" s="175"/>
      <c r="H6" s="175"/>
      <c r="I6" s="60"/>
      <c r="J6" s="60"/>
      <c r="K6" s="60"/>
      <c r="L6" s="9"/>
      <c r="M6" s="9"/>
      <c r="N6" s="9"/>
      <c r="O6" s="9"/>
      <c r="P6" s="9"/>
      <c r="Q6" s="9"/>
      <c r="R6" s="9"/>
      <c r="S6" s="9"/>
      <c r="T6" s="9"/>
      <c r="U6" s="103"/>
      <c r="V6" s="103"/>
      <c r="W6" s="103"/>
      <c r="X6" s="103"/>
      <c r="Y6" s="110" t="s">
        <v>99</v>
      </c>
      <c r="Z6" s="217">
        <v>123</v>
      </c>
      <c r="AA6" s="218"/>
      <c r="AB6" s="110" t="s">
        <v>100</v>
      </c>
      <c r="AC6" s="217">
        <v>4567</v>
      </c>
      <c r="AD6" s="218"/>
      <c r="AE6" s="218"/>
      <c r="AF6" s="110"/>
      <c r="AG6" s="110"/>
      <c r="AH6" s="110"/>
      <c r="AI6" s="110"/>
      <c r="AJ6" s="110"/>
      <c r="AK6" s="9"/>
    </row>
    <row r="7" spans="1:37" ht="23.25" customHeight="1">
      <c r="A7" s="9"/>
      <c r="B7" s="61"/>
      <c r="C7" s="61"/>
      <c r="D7" s="61"/>
      <c r="E7" s="61"/>
      <c r="F7" s="61"/>
      <c r="G7" s="61"/>
      <c r="H7" s="61"/>
      <c r="I7" s="61"/>
      <c r="J7" s="61"/>
      <c r="K7" s="61"/>
      <c r="L7" s="9"/>
      <c r="M7" s="9"/>
      <c r="N7" s="9"/>
      <c r="O7" s="9"/>
      <c r="P7" s="9"/>
      <c r="Q7" s="9"/>
      <c r="R7" s="9"/>
      <c r="S7" s="9"/>
      <c r="T7" s="9"/>
      <c r="U7" s="103"/>
      <c r="V7" s="103"/>
      <c r="W7" s="103"/>
      <c r="X7" s="103"/>
      <c r="Y7" s="224" t="s">
        <v>101</v>
      </c>
      <c r="Z7" s="218"/>
      <c r="AA7" s="218"/>
      <c r="AB7" s="218"/>
      <c r="AC7" s="218"/>
      <c r="AD7" s="218"/>
      <c r="AE7" s="218"/>
      <c r="AF7" s="218"/>
      <c r="AG7" s="218"/>
      <c r="AH7" s="218"/>
      <c r="AI7" s="218"/>
      <c r="AJ7" s="218"/>
      <c r="AK7" s="9"/>
    </row>
    <row r="8" spans="1:37" ht="23.25" customHeight="1">
      <c r="A8" s="9"/>
      <c r="B8" s="61"/>
      <c r="C8" s="61"/>
      <c r="D8" s="61"/>
      <c r="E8" s="61"/>
      <c r="F8" s="61"/>
      <c r="G8" s="61"/>
      <c r="H8" s="61"/>
      <c r="I8" s="61"/>
      <c r="J8" s="61"/>
      <c r="K8" s="61"/>
      <c r="L8" s="9"/>
      <c r="M8" s="62"/>
      <c r="N8" s="103"/>
      <c r="O8" s="103"/>
      <c r="P8" s="103"/>
      <c r="Q8" s="103"/>
      <c r="R8" s="103"/>
      <c r="S8" s="103"/>
      <c r="T8" s="9"/>
      <c r="U8" s="103"/>
      <c r="V8" s="103"/>
      <c r="W8" s="103"/>
      <c r="X8" s="103"/>
      <c r="Y8" s="224" t="s">
        <v>102</v>
      </c>
      <c r="Z8" s="218"/>
      <c r="AA8" s="218"/>
      <c r="AB8" s="218"/>
      <c r="AC8" s="218"/>
      <c r="AD8" s="218"/>
      <c r="AE8" s="218"/>
      <c r="AF8" s="218"/>
      <c r="AG8" s="218"/>
      <c r="AH8" s="218"/>
      <c r="AI8" s="218"/>
      <c r="AJ8" s="218"/>
      <c r="AK8" s="9"/>
    </row>
    <row r="9" spans="1:37" ht="23.25" customHeight="1">
      <c r="A9" s="9"/>
      <c r="B9" s="9" t="s">
        <v>103</v>
      </c>
      <c r="C9" s="9"/>
      <c r="D9" s="9"/>
      <c r="E9" s="9"/>
      <c r="F9" s="9"/>
      <c r="G9" s="9"/>
      <c r="H9" s="9"/>
      <c r="I9" s="9"/>
      <c r="J9" s="9"/>
      <c r="K9" s="9"/>
      <c r="L9" s="9"/>
      <c r="M9" s="9"/>
      <c r="N9" s="9"/>
      <c r="O9" s="9"/>
      <c r="P9" s="9"/>
      <c r="Q9" s="9"/>
      <c r="R9" s="9"/>
      <c r="S9" s="9"/>
      <c r="T9" s="9"/>
      <c r="U9" s="103"/>
      <c r="V9" s="103"/>
      <c r="W9" s="103"/>
      <c r="X9" s="103"/>
      <c r="Y9" s="187" t="s">
        <v>104</v>
      </c>
      <c r="Z9" s="138"/>
      <c r="AA9" s="222" t="s">
        <v>105</v>
      </c>
      <c r="AB9" s="218"/>
      <c r="AC9" s="218"/>
      <c r="AD9" s="218"/>
      <c r="AE9" s="218"/>
      <c r="AF9" s="218"/>
      <c r="AG9" s="218"/>
      <c r="AH9" s="218"/>
      <c r="AI9" s="218"/>
      <c r="AJ9" s="218"/>
      <c r="AK9" s="9"/>
    </row>
    <row r="10" spans="1:37" ht="23.25" customHeight="1">
      <c r="A10" s="9"/>
      <c r="B10" s="9"/>
      <c r="C10" s="63"/>
      <c r="D10" s="176" t="s">
        <v>168</v>
      </c>
      <c r="E10" s="138"/>
      <c r="F10" s="138"/>
      <c r="G10" s="138"/>
      <c r="H10" s="138"/>
      <c r="I10" s="138"/>
      <c r="J10" s="138"/>
      <c r="K10" s="138"/>
      <c r="L10" s="9"/>
      <c r="M10" s="9"/>
      <c r="N10" s="9"/>
      <c r="O10" s="9"/>
      <c r="P10" s="9"/>
      <c r="Q10" s="9"/>
      <c r="R10" s="9"/>
      <c r="S10" s="9"/>
      <c r="T10" s="9"/>
      <c r="U10" s="103"/>
      <c r="V10" s="103"/>
      <c r="W10" s="103"/>
      <c r="X10" s="103"/>
      <c r="Y10" s="187" t="s">
        <v>106</v>
      </c>
      <c r="Z10" s="138"/>
      <c r="AA10" s="222" t="s">
        <v>105</v>
      </c>
      <c r="AB10" s="218"/>
      <c r="AC10" s="218"/>
      <c r="AD10" s="218"/>
      <c r="AE10" s="218"/>
      <c r="AF10" s="218"/>
      <c r="AG10" s="218"/>
      <c r="AH10" s="218"/>
      <c r="AI10" s="218"/>
      <c r="AJ10" s="218"/>
      <c r="AK10" s="9"/>
    </row>
    <row r="11" spans="1:37" ht="23.25" customHeight="1">
      <c r="A11" s="9"/>
      <c r="B11" s="178" t="s">
        <v>107</v>
      </c>
      <c r="C11" s="177"/>
      <c r="D11" s="177"/>
      <c r="E11" s="177"/>
      <c r="F11" s="177"/>
      <c r="G11" s="177"/>
      <c r="H11" s="177"/>
      <c r="I11" s="177"/>
      <c r="J11" s="177"/>
      <c r="K11" s="177"/>
      <c r="L11" s="9"/>
      <c r="M11" s="9"/>
      <c r="N11" s="9"/>
      <c r="O11" s="9"/>
      <c r="P11" s="9"/>
      <c r="Q11" s="9"/>
      <c r="R11" s="9"/>
      <c r="S11" s="9"/>
      <c r="T11" s="9"/>
      <c r="U11" s="103"/>
      <c r="V11" s="103"/>
      <c r="W11" s="103"/>
      <c r="X11" s="103"/>
      <c r="Y11" s="187" t="s">
        <v>108</v>
      </c>
      <c r="Z11" s="138"/>
      <c r="AA11" s="138"/>
      <c r="AB11" s="223" t="s">
        <v>109</v>
      </c>
      <c r="AC11" s="218"/>
      <c r="AD11" s="218"/>
      <c r="AE11" s="218"/>
      <c r="AF11" s="218"/>
      <c r="AG11" s="218"/>
      <c r="AH11" s="218"/>
      <c r="AI11" s="218"/>
      <c r="AJ11" s="218"/>
      <c r="AK11" s="9"/>
    </row>
    <row r="12" spans="1:37" ht="23.25" customHeight="1">
      <c r="A12" s="9"/>
      <c r="B12" s="110"/>
      <c r="C12" s="108"/>
      <c r="D12" s="108"/>
      <c r="E12" s="108"/>
      <c r="F12" s="179">
        <f>R31</f>
        <v>4785</v>
      </c>
      <c r="G12" s="138"/>
      <c r="H12" s="138"/>
      <c r="I12" s="138"/>
      <c r="J12" s="64"/>
      <c r="K12" s="64"/>
      <c r="L12" s="64"/>
      <c r="M12" s="65"/>
      <c r="N12" s="9"/>
      <c r="O12" s="9"/>
      <c r="P12" s="9"/>
      <c r="Q12" s="9"/>
      <c r="R12" s="9"/>
      <c r="S12" s="9"/>
      <c r="T12" s="9"/>
      <c r="U12" s="103"/>
      <c r="V12" s="103"/>
      <c r="W12" s="103"/>
      <c r="X12" s="103"/>
      <c r="Y12" s="187" t="s">
        <v>110</v>
      </c>
      <c r="Z12" s="138"/>
      <c r="AA12" s="138"/>
      <c r="AB12" s="138"/>
      <c r="AC12" s="224" t="s">
        <v>111</v>
      </c>
      <c r="AD12" s="218"/>
      <c r="AE12" s="218"/>
      <c r="AF12" s="218"/>
      <c r="AG12" s="218"/>
      <c r="AH12" s="218"/>
      <c r="AI12" s="218"/>
      <c r="AJ12" s="218"/>
      <c r="AK12" s="9" t="s">
        <v>97</v>
      </c>
    </row>
    <row r="13" spans="1:37" ht="15.75" customHeight="1">
      <c r="A13" s="9"/>
      <c r="B13" s="66" t="s">
        <v>112</v>
      </c>
      <c r="C13" s="67"/>
      <c r="D13" s="67"/>
      <c r="E13" s="67"/>
      <c r="F13" s="175"/>
      <c r="G13" s="175"/>
      <c r="H13" s="175"/>
      <c r="I13" s="175"/>
      <c r="J13" s="64"/>
      <c r="K13" s="64"/>
      <c r="L13" s="64"/>
      <c r="M13" s="65"/>
      <c r="N13" s="9"/>
      <c r="O13" s="9"/>
      <c r="P13" s="9"/>
      <c r="Q13" s="9"/>
      <c r="R13" s="9"/>
      <c r="S13" s="9"/>
      <c r="T13" s="9"/>
      <c r="U13" s="9"/>
      <c r="V13" s="9"/>
      <c r="W13" s="9"/>
      <c r="X13" s="9"/>
      <c r="Y13" s="9"/>
      <c r="Z13" s="9"/>
      <c r="AA13" s="9"/>
      <c r="AB13" s="9"/>
      <c r="AC13" s="9"/>
      <c r="AD13" s="9"/>
      <c r="AE13" s="9"/>
      <c r="AF13" s="103"/>
      <c r="AG13" s="9"/>
      <c r="AH13" s="9"/>
      <c r="AI13" s="9"/>
      <c r="AJ13" s="9"/>
      <c r="AK13" s="9"/>
    </row>
    <row r="14" spans="1:37" ht="22.5" customHeight="1">
      <c r="A14" s="9"/>
      <c r="B14" s="68" t="s">
        <v>113</v>
      </c>
      <c r="C14" s="103"/>
      <c r="D14" s="69"/>
      <c r="E14" s="69"/>
      <c r="F14" s="69"/>
      <c r="G14" s="69"/>
      <c r="H14" s="69"/>
      <c r="I14" s="69"/>
      <c r="J14" s="69"/>
      <c r="K14" s="69"/>
      <c r="L14" s="9"/>
      <c r="M14" s="9"/>
      <c r="N14" s="9"/>
      <c r="O14" s="9"/>
      <c r="P14" s="9"/>
      <c r="Q14" s="9"/>
      <c r="R14" s="9"/>
      <c r="S14" s="9"/>
      <c r="T14" s="9"/>
      <c r="U14" s="57"/>
      <c r="V14" s="57"/>
      <c r="W14" s="57"/>
      <c r="X14" s="57"/>
      <c r="Y14" s="57"/>
      <c r="Z14" s="57"/>
      <c r="AA14" s="57"/>
      <c r="AB14" s="9"/>
      <c r="AC14" s="9"/>
      <c r="AD14" s="9"/>
      <c r="AE14" s="9"/>
      <c r="AF14" s="103"/>
      <c r="AG14" s="9"/>
      <c r="AH14" s="9"/>
      <c r="AI14" s="9"/>
      <c r="AJ14" s="9"/>
      <c r="AK14" s="9"/>
    </row>
    <row r="15" spans="1:37" ht="22.5" customHeight="1">
      <c r="A15" s="9"/>
      <c r="B15" s="68"/>
      <c r="C15" s="103"/>
      <c r="D15" s="69"/>
      <c r="E15" s="69"/>
      <c r="F15" s="69"/>
      <c r="G15" s="69"/>
      <c r="H15" s="69"/>
      <c r="I15" s="69"/>
      <c r="J15" s="69"/>
      <c r="K15" s="69"/>
      <c r="L15" s="9"/>
      <c r="M15" s="9"/>
      <c r="N15" s="9"/>
      <c r="O15" s="9"/>
      <c r="P15" s="9"/>
      <c r="Q15" s="9"/>
      <c r="R15" s="9"/>
      <c r="S15" s="9"/>
      <c r="T15" s="9"/>
      <c r="U15" s="57"/>
      <c r="V15" s="57"/>
      <c r="W15" s="57"/>
      <c r="X15" s="57"/>
      <c r="Y15" s="57"/>
      <c r="Z15" s="57"/>
      <c r="AA15" s="57"/>
      <c r="AB15" s="9"/>
      <c r="AC15" s="9"/>
      <c r="AD15" s="9"/>
      <c r="AE15" s="9"/>
      <c r="AF15" s="103"/>
      <c r="AG15" s="9"/>
      <c r="AH15" s="9"/>
      <c r="AI15" s="9"/>
      <c r="AJ15" s="9"/>
      <c r="AK15" s="9"/>
    </row>
    <row r="16" spans="1:37" ht="25.5" customHeight="1">
      <c r="A16" s="9"/>
      <c r="B16" s="181" t="s">
        <v>114</v>
      </c>
      <c r="C16" s="182"/>
      <c r="D16" s="182"/>
      <c r="E16" s="182"/>
      <c r="F16" s="182"/>
      <c r="G16" s="182"/>
      <c r="H16" s="182"/>
      <c r="I16" s="70" t="s">
        <v>115</v>
      </c>
      <c r="J16" s="180" t="s">
        <v>3</v>
      </c>
      <c r="K16" s="156"/>
      <c r="L16" s="156"/>
      <c r="M16" s="157"/>
      <c r="N16" s="71" t="s">
        <v>116</v>
      </c>
      <c r="O16" s="155" t="s">
        <v>117</v>
      </c>
      <c r="P16" s="156"/>
      <c r="Q16" s="157"/>
      <c r="R16" s="155" t="s">
        <v>118</v>
      </c>
      <c r="S16" s="156"/>
      <c r="T16" s="157"/>
      <c r="U16" s="202" t="s">
        <v>119</v>
      </c>
      <c r="V16" s="156"/>
      <c r="W16" s="156"/>
      <c r="X16" s="156"/>
      <c r="Y16" s="156"/>
      <c r="Z16" s="156"/>
      <c r="AA16" s="156"/>
      <c r="AB16" s="156"/>
      <c r="AC16" s="156"/>
      <c r="AD16" s="156"/>
      <c r="AE16" s="156"/>
      <c r="AF16" s="156"/>
      <c r="AG16" s="156"/>
      <c r="AH16" s="156"/>
      <c r="AI16" s="156"/>
      <c r="AJ16" s="156"/>
      <c r="AK16" s="203"/>
    </row>
    <row r="17" spans="1:37" ht="39.75" customHeight="1">
      <c r="A17" s="9"/>
      <c r="B17" s="173" t="s">
        <v>120</v>
      </c>
      <c r="C17" s="167"/>
      <c r="D17" s="167"/>
      <c r="E17" s="167"/>
      <c r="F17" s="167"/>
      <c r="G17" s="167"/>
      <c r="H17" s="168"/>
      <c r="I17" s="72" t="s">
        <v>121</v>
      </c>
      <c r="J17" s="166" t="s">
        <v>5</v>
      </c>
      <c r="K17" s="167"/>
      <c r="L17" s="167"/>
      <c r="M17" s="168"/>
      <c r="N17" s="73" t="str">
        <f>IFERROR(VLOOKUP(J17,商品マスタ!$B$3:$C$15,2,FALSE)&amp;"", 0)</f>
        <v>800</v>
      </c>
      <c r="O17" s="183">
        <v>1</v>
      </c>
      <c r="P17" s="184"/>
      <c r="Q17" s="185"/>
      <c r="R17" s="172">
        <f t="shared" ref="R17:R23" si="0">N17*O17</f>
        <v>800</v>
      </c>
      <c r="S17" s="170"/>
      <c r="T17" s="171"/>
      <c r="U17" s="74"/>
      <c r="V17" s="200" t="s">
        <v>122</v>
      </c>
      <c r="W17" s="184"/>
      <c r="X17" s="184"/>
      <c r="Y17" s="184"/>
      <c r="Z17" s="184"/>
      <c r="AA17" s="184"/>
      <c r="AB17" s="184"/>
      <c r="AC17" s="184"/>
      <c r="AD17" s="184"/>
      <c r="AE17" s="184"/>
      <c r="AF17" s="184"/>
      <c r="AG17" s="184"/>
      <c r="AH17" s="184"/>
      <c r="AI17" s="184"/>
      <c r="AJ17" s="184"/>
      <c r="AK17" s="185"/>
    </row>
    <row r="18" spans="1:37" ht="39.75" customHeight="1">
      <c r="A18" s="9"/>
      <c r="B18" s="173" t="s">
        <v>123</v>
      </c>
      <c r="C18" s="167"/>
      <c r="D18" s="167"/>
      <c r="E18" s="167"/>
      <c r="F18" s="167"/>
      <c r="G18" s="167"/>
      <c r="H18" s="168"/>
      <c r="I18" s="72" t="s">
        <v>121</v>
      </c>
      <c r="J18" s="166" t="s">
        <v>5</v>
      </c>
      <c r="K18" s="167"/>
      <c r="L18" s="167"/>
      <c r="M18" s="168"/>
      <c r="N18" s="73" t="str">
        <f>IFERROR(VLOOKUP(J18,商品マスタ!$B$3:$C$15,2,FALSE)&amp;"", 0)</f>
        <v>800</v>
      </c>
      <c r="O18" s="169">
        <v>2</v>
      </c>
      <c r="P18" s="170"/>
      <c r="Q18" s="171"/>
      <c r="R18" s="172">
        <f t="shared" si="0"/>
        <v>1600</v>
      </c>
      <c r="S18" s="170"/>
      <c r="T18" s="171"/>
      <c r="U18" s="74"/>
      <c r="V18" s="200" t="s">
        <v>124</v>
      </c>
      <c r="W18" s="184"/>
      <c r="X18" s="184"/>
      <c r="Y18" s="184"/>
      <c r="Z18" s="184"/>
      <c r="AA18" s="184"/>
      <c r="AB18" s="184"/>
      <c r="AC18" s="184"/>
      <c r="AD18" s="184"/>
      <c r="AE18" s="184"/>
      <c r="AF18" s="184"/>
      <c r="AG18" s="184"/>
      <c r="AH18" s="184"/>
      <c r="AI18" s="184"/>
      <c r="AJ18" s="184"/>
      <c r="AK18" s="185"/>
    </row>
    <row r="19" spans="1:37" ht="39.75" customHeight="1">
      <c r="A19" s="9"/>
      <c r="B19" s="173" t="s">
        <v>125</v>
      </c>
      <c r="C19" s="167"/>
      <c r="D19" s="167"/>
      <c r="E19" s="167"/>
      <c r="F19" s="167"/>
      <c r="G19" s="167"/>
      <c r="H19" s="168"/>
      <c r="I19" s="72" t="s">
        <v>126</v>
      </c>
      <c r="J19" s="166" t="s">
        <v>9</v>
      </c>
      <c r="K19" s="167"/>
      <c r="L19" s="167"/>
      <c r="M19" s="168"/>
      <c r="N19" s="73" t="str">
        <f>IFERROR(VLOOKUP(J19,商品マスタ!$B$3:$C$15,2,FALSE)&amp;"", 0)</f>
        <v>0</v>
      </c>
      <c r="O19" s="198">
        <v>1</v>
      </c>
      <c r="P19" s="162"/>
      <c r="Q19" s="163"/>
      <c r="R19" s="172">
        <f t="shared" si="0"/>
        <v>0</v>
      </c>
      <c r="S19" s="170"/>
      <c r="T19" s="171"/>
      <c r="U19" s="74"/>
      <c r="V19" s="200" t="s">
        <v>127</v>
      </c>
      <c r="W19" s="184"/>
      <c r="X19" s="184"/>
      <c r="Y19" s="184"/>
      <c r="Z19" s="184"/>
      <c r="AA19" s="184"/>
      <c r="AB19" s="184"/>
      <c r="AC19" s="184"/>
      <c r="AD19" s="184"/>
      <c r="AE19" s="184"/>
      <c r="AF19" s="184"/>
      <c r="AG19" s="184"/>
      <c r="AH19" s="184"/>
      <c r="AI19" s="184"/>
      <c r="AJ19" s="184"/>
      <c r="AK19" s="185"/>
    </row>
    <row r="20" spans="1:37" ht="39.75" customHeight="1">
      <c r="A20" s="9"/>
      <c r="B20" s="173" t="s">
        <v>128</v>
      </c>
      <c r="C20" s="167"/>
      <c r="D20" s="167"/>
      <c r="E20" s="167"/>
      <c r="F20" s="167"/>
      <c r="G20" s="167"/>
      <c r="H20" s="168"/>
      <c r="I20" s="72" t="s">
        <v>129</v>
      </c>
      <c r="J20" s="166" t="s">
        <v>23</v>
      </c>
      <c r="K20" s="167"/>
      <c r="L20" s="167"/>
      <c r="M20" s="168"/>
      <c r="N20" s="73" t="str">
        <f>IFERROR(VLOOKUP(J20,商品マスタ!$B$3:$C$15,2,FALSE)&amp;"", 0)</f>
        <v>500</v>
      </c>
      <c r="O20" s="198">
        <v>1</v>
      </c>
      <c r="P20" s="162"/>
      <c r="Q20" s="163"/>
      <c r="R20" s="172">
        <f t="shared" si="0"/>
        <v>500</v>
      </c>
      <c r="S20" s="170"/>
      <c r="T20" s="171"/>
      <c r="U20" s="74"/>
      <c r="V20" s="200" t="s">
        <v>130</v>
      </c>
      <c r="W20" s="184"/>
      <c r="X20" s="184"/>
      <c r="Y20" s="184"/>
      <c r="Z20" s="184"/>
      <c r="AA20" s="184"/>
      <c r="AB20" s="184"/>
      <c r="AC20" s="184"/>
      <c r="AD20" s="184"/>
      <c r="AE20" s="184"/>
      <c r="AF20" s="184"/>
      <c r="AG20" s="184"/>
      <c r="AH20" s="184"/>
      <c r="AI20" s="184"/>
      <c r="AJ20" s="184"/>
      <c r="AK20" s="185"/>
    </row>
    <row r="21" spans="1:37" ht="39.75" customHeight="1">
      <c r="A21" s="9"/>
      <c r="B21" s="173" t="s">
        <v>131</v>
      </c>
      <c r="C21" s="167"/>
      <c r="D21" s="167"/>
      <c r="E21" s="167"/>
      <c r="F21" s="167"/>
      <c r="G21" s="167"/>
      <c r="H21" s="168"/>
      <c r="I21" s="72"/>
      <c r="J21" s="166" t="s">
        <v>32</v>
      </c>
      <c r="K21" s="167"/>
      <c r="L21" s="167"/>
      <c r="M21" s="168"/>
      <c r="N21" s="73" t="str">
        <f>IFERROR(VLOOKUP(J21,商品マスタ!$B$3:$C$15,2,FALSE)&amp;"", 0)</f>
        <v>0</v>
      </c>
      <c r="O21" s="169">
        <v>1</v>
      </c>
      <c r="P21" s="170"/>
      <c r="Q21" s="171"/>
      <c r="R21" s="172">
        <f t="shared" si="0"/>
        <v>0</v>
      </c>
      <c r="S21" s="170"/>
      <c r="T21" s="171"/>
      <c r="U21" s="74"/>
      <c r="V21" s="200"/>
      <c r="W21" s="184"/>
      <c r="X21" s="184"/>
      <c r="Y21" s="184"/>
      <c r="Z21" s="184"/>
      <c r="AA21" s="184"/>
      <c r="AB21" s="184"/>
      <c r="AC21" s="184"/>
      <c r="AD21" s="184"/>
      <c r="AE21" s="184"/>
      <c r="AF21" s="184"/>
      <c r="AG21" s="184"/>
      <c r="AH21" s="184"/>
      <c r="AI21" s="184"/>
      <c r="AJ21" s="184"/>
      <c r="AK21" s="185"/>
    </row>
    <row r="22" spans="1:37" ht="39.75" customHeight="1">
      <c r="A22" s="9"/>
      <c r="B22" s="173"/>
      <c r="C22" s="167"/>
      <c r="D22" s="167"/>
      <c r="E22" s="167"/>
      <c r="F22" s="167"/>
      <c r="G22" s="167"/>
      <c r="H22" s="168"/>
      <c r="I22" s="72"/>
      <c r="J22" s="166" t="s">
        <v>25</v>
      </c>
      <c r="K22" s="167"/>
      <c r="L22" s="167"/>
      <c r="M22" s="168"/>
      <c r="N22" s="73" t="str">
        <f>IFERROR(VLOOKUP(J22,商品マスタ!$B$3:$C$15,2,FALSE)&amp;"", 0)</f>
        <v>0</v>
      </c>
      <c r="O22" s="198">
        <v>1</v>
      </c>
      <c r="P22" s="162"/>
      <c r="Q22" s="163"/>
      <c r="R22" s="172">
        <f t="shared" si="0"/>
        <v>0</v>
      </c>
      <c r="S22" s="170"/>
      <c r="T22" s="171"/>
      <c r="U22" s="74"/>
      <c r="V22" s="200"/>
      <c r="W22" s="184"/>
      <c r="X22" s="184"/>
      <c r="Y22" s="184"/>
      <c r="Z22" s="184"/>
      <c r="AA22" s="184"/>
      <c r="AB22" s="184"/>
      <c r="AC22" s="184"/>
      <c r="AD22" s="184"/>
      <c r="AE22" s="184"/>
      <c r="AF22" s="184"/>
      <c r="AG22" s="184"/>
      <c r="AH22" s="184"/>
      <c r="AI22" s="184"/>
      <c r="AJ22" s="184"/>
      <c r="AK22" s="185"/>
    </row>
    <row r="23" spans="1:37" ht="39.75" customHeight="1">
      <c r="A23" s="9"/>
      <c r="B23" s="199" t="s">
        <v>132</v>
      </c>
      <c r="C23" s="167"/>
      <c r="D23" s="167"/>
      <c r="E23" s="167"/>
      <c r="F23" s="167"/>
      <c r="G23" s="167"/>
      <c r="H23" s="168"/>
      <c r="I23" s="72" t="s">
        <v>121</v>
      </c>
      <c r="J23" s="204" t="s">
        <v>19</v>
      </c>
      <c r="K23" s="167"/>
      <c r="L23" s="167"/>
      <c r="M23" s="168"/>
      <c r="N23" s="73" t="str">
        <f>IFERROR(VLOOKUP(J23,商品マスタ!$B$3:$C$15,2,FALSE)&amp;"", 0)</f>
        <v>450</v>
      </c>
      <c r="O23" s="198">
        <v>1</v>
      </c>
      <c r="P23" s="162"/>
      <c r="Q23" s="163"/>
      <c r="R23" s="172">
        <f t="shared" si="0"/>
        <v>450</v>
      </c>
      <c r="S23" s="170"/>
      <c r="T23" s="171"/>
      <c r="U23" s="75"/>
      <c r="V23" s="201" t="s">
        <v>133</v>
      </c>
      <c r="W23" s="184"/>
      <c r="X23" s="184"/>
      <c r="Y23" s="184"/>
      <c r="Z23" s="184"/>
      <c r="AA23" s="184"/>
      <c r="AB23" s="184"/>
      <c r="AC23" s="184"/>
      <c r="AD23" s="184"/>
      <c r="AE23" s="184"/>
      <c r="AF23" s="184"/>
      <c r="AG23" s="184"/>
      <c r="AH23" s="184"/>
      <c r="AI23" s="184"/>
      <c r="AJ23" s="184"/>
      <c r="AK23" s="185"/>
    </row>
    <row r="24" spans="1:37" ht="25.5" customHeight="1">
      <c r="A24" s="9"/>
      <c r="B24" s="181" t="s">
        <v>26</v>
      </c>
      <c r="C24" s="182"/>
      <c r="D24" s="182"/>
      <c r="E24" s="182"/>
      <c r="F24" s="182"/>
      <c r="G24" s="182"/>
      <c r="H24" s="182"/>
      <c r="I24" s="70"/>
      <c r="J24" s="205" t="s">
        <v>134</v>
      </c>
      <c r="K24" s="156"/>
      <c r="L24" s="156"/>
      <c r="M24" s="157"/>
      <c r="N24" s="71" t="s">
        <v>116</v>
      </c>
      <c r="O24" s="155" t="s">
        <v>117</v>
      </c>
      <c r="P24" s="156"/>
      <c r="Q24" s="157"/>
      <c r="R24" s="155" t="s">
        <v>118</v>
      </c>
      <c r="S24" s="156"/>
      <c r="T24" s="157"/>
      <c r="U24" s="202" t="s">
        <v>135</v>
      </c>
      <c r="V24" s="156"/>
      <c r="W24" s="156"/>
      <c r="X24" s="156"/>
      <c r="Y24" s="156"/>
      <c r="Z24" s="156"/>
      <c r="AA24" s="156"/>
      <c r="AB24" s="156"/>
      <c r="AC24" s="156"/>
      <c r="AD24" s="156"/>
      <c r="AE24" s="156"/>
      <c r="AF24" s="156"/>
      <c r="AG24" s="156"/>
      <c r="AH24" s="156"/>
      <c r="AI24" s="156"/>
      <c r="AJ24" s="156"/>
      <c r="AK24" s="203"/>
    </row>
    <row r="25" spans="1:37" ht="39.75" customHeight="1">
      <c r="A25" s="9"/>
      <c r="B25" s="192" t="s">
        <v>136</v>
      </c>
      <c r="C25" s="167"/>
      <c r="D25" s="167"/>
      <c r="E25" s="167"/>
      <c r="F25" s="167"/>
      <c r="G25" s="167"/>
      <c r="H25" s="168"/>
      <c r="I25" s="72"/>
      <c r="J25" s="166" t="s">
        <v>27</v>
      </c>
      <c r="K25" s="167"/>
      <c r="L25" s="167"/>
      <c r="M25" s="168"/>
      <c r="N25" s="73" t="str">
        <f>IFERROR(VLOOKUP(J25,商品マスタ!$E$3:$F$8,2,FALSE)&amp;"", 0)</f>
        <v>1000</v>
      </c>
      <c r="O25" s="169">
        <v>1</v>
      </c>
      <c r="P25" s="170"/>
      <c r="Q25" s="171"/>
      <c r="R25" s="172">
        <f t="shared" ref="R25:R26" si="1">N25*O25</f>
        <v>1000</v>
      </c>
      <c r="S25" s="170"/>
      <c r="T25" s="171"/>
      <c r="U25" s="200" t="s">
        <v>137</v>
      </c>
      <c r="V25" s="184"/>
      <c r="W25" s="184"/>
      <c r="X25" s="184"/>
      <c r="Y25" s="184"/>
      <c r="Z25" s="184"/>
      <c r="AA25" s="184"/>
      <c r="AB25" s="184"/>
      <c r="AC25" s="184"/>
      <c r="AD25" s="184"/>
      <c r="AE25" s="184"/>
      <c r="AF25" s="184"/>
      <c r="AG25" s="184"/>
      <c r="AH25" s="184"/>
      <c r="AI25" s="184"/>
      <c r="AJ25" s="184"/>
      <c r="AK25" s="206"/>
    </row>
    <row r="26" spans="1:37" ht="39.75" customHeight="1">
      <c r="A26" s="9"/>
      <c r="B26" s="192" t="s">
        <v>138</v>
      </c>
      <c r="C26" s="167"/>
      <c r="D26" s="167"/>
      <c r="E26" s="167"/>
      <c r="F26" s="167"/>
      <c r="G26" s="167"/>
      <c r="H26" s="168"/>
      <c r="I26" s="72"/>
      <c r="J26" s="166"/>
      <c r="K26" s="167"/>
      <c r="L26" s="167"/>
      <c r="M26" s="168"/>
      <c r="N26" s="76">
        <f>IFERROR(VLOOKUP(J26,商品マスタ!$E$3:$F$8,2,FALSE)&amp;"", 0)</f>
        <v>0</v>
      </c>
      <c r="O26" s="193"/>
      <c r="P26" s="170"/>
      <c r="Q26" s="171"/>
      <c r="R26" s="194">
        <f t="shared" si="1"/>
        <v>0</v>
      </c>
      <c r="S26" s="170"/>
      <c r="T26" s="171"/>
      <c r="U26" s="200"/>
      <c r="V26" s="184"/>
      <c r="W26" s="184"/>
      <c r="X26" s="184"/>
      <c r="Y26" s="184"/>
      <c r="Z26" s="184"/>
      <c r="AA26" s="184"/>
      <c r="AB26" s="184"/>
      <c r="AC26" s="184"/>
      <c r="AD26" s="184"/>
      <c r="AE26" s="184"/>
      <c r="AF26" s="184"/>
      <c r="AG26" s="184"/>
      <c r="AH26" s="184"/>
      <c r="AI26" s="184"/>
      <c r="AJ26" s="184"/>
      <c r="AK26" s="206"/>
    </row>
    <row r="27" spans="1:37" ht="24.75" customHeight="1">
      <c r="A27" s="9"/>
      <c r="B27" s="9"/>
      <c r="C27" s="9"/>
      <c r="D27" s="9"/>
      <c r="E27" s="9"/>
      <c r="F27" s="9"/>
      <c r="G27" s="9"/>
      <c r="H27" s="9"/>
      <c r="I27" s="9"/>
      <c r="J27" s="9"/>
      <c r="K27" s="9"/>
      <c r="L27" s="9"/>
      <c r="M27" s="9"/>
      <c r="N27" s="9"/>
      <c r="O27" s="158" t="s">
        <v>139</v>
      </c>
      <c r="P27" s="159"/>
      <c r="Q27" s="160"/>
      <c r="R27" s="161">
        <f>SUM(R17:T23,R25:T26)</f>
        <v>4350</v>
      </c>
      <c r="S27" s="162"/>
      <c r="T27" s="163"/>
      <c r="U27" s="9"/>
      <c r="V27" s="9"/>
      <c r="W27" s="9"/>
      <c r="X27" s="9"/>
      <c r="Y27" s="9"/>
      <c r="Z27" s="9"/>
      <c r="AA27" s="9"/>
      <c r="AB27" s="9"/>
      <c r="AC27" s="9"/>
      <c r="AD27" s="9"/>
      <c r="AE27" s="9"/>
      <c r="AF27" s="9"/>
      <c r="AG27" s="9"/>
      <c r="AH27" s="9"/>
      <c r="AI27" s="9"/>
      <c r="AJ27" s="9"/>
      <c r="AK27" s="9"/>
    </row>
    <row r="28" spans="1:37" ht="24.75" customHeight="1">
      <c r="A28" s="9"/>
      <c r="B28" s="77" t="s">
        <v>140</v>
      </c>
      <c r="C28" s="78"/>
      <c r="D28" s="78"/>
      <c r="E28" s="78"/>
      <c r="F28" s="78"/>
      <c r="G28" s="78"/>
      <c r="H28" s="78"/>
      <c r="I28" s="79"/>
      <c r="J28" s="80"/>
      <c r="K28" s="81"/>
      <c r="L28" s="82"/>
      <c r="M28" s="82"/>
      <c r="N28" s="9"/>
      <c r="O28" s="164" t="s">
        <v>141</v>
      </c>
      <c r="P28" s="159"/>
      <c r="Q28" s="160"/>
      <c r="R28" s="161">
        <f>SUM(R25:T26)</f>
        <v>1000</v>
      </c>
      <c r="S28" s="162"/>
      <c r="T28" s="163"/>
      <c r="U28" s="9"/>
      <c r="V28" s="207" t="s">
        <v>142</v>
      </c>
      <c r="W28" s="208"/>
      <c r="X28" s="208"/>
      <c r="Y28" s="208"/>
      <c r="Z28" s="208"/>
      <c r="AA28" s="208"/>
      <c r="AB28" s="208"/>
      <c r="AC28" s="208"/>
      <c r="AD28" s="208"/>
      <c r="AE28" s="208"/>
      <c r="AF28" s="208"/>
      <c r="AG28" s="208"/>
      <c r="AH28" s="208"/>
      <c r="AI28" s="208"/>
      <c r="AJ28" s="208"/>
      <c r="AK28" s="209"/>
    </row>
    <row r="29" spans="1:37" ht="24.75" customHeight="1">
      <c r="A29" s="9"/>
      <c r="B29" s="83" t="s">
        <v>99</v>
      </c>
      <c r="C29" s="109">
        <f>Z6</f>
        <v>123</v>
      </c>
      <c r="D29" s="83" t="s">
        <v>100</v>
      </c>
      <c r="E29" s="186">
        <f>AC6</f>
        <v>4567</v>
      </c>
      <c r="F29" s="138"/>
      <c r="G29" s="109"/>
      <c r="H29" s="88"/>
      <c r="I29" s="84"/>
      <c r="J29" s="84"/>
      <c r="K29" s="84"/>
      <c r="L29" s="85"/>
      <c r="M29" s="85"/>
      <c r="N29" s="9"/>
      <c r="O29" s="195" t="s">
        <v>143</v>
      </c>
      <c r="P29" s="196"/>
      <c r="Q29" s="197"/>
      <c r="R29" s="165">
        <f>参照用!C2</f>
        <v>0.1</v>
      </c>
      <c r="S29" s="162"/>
      <c r="T29" s="163"/>
      <c r="U29" s="9"/>
      <c r="V29" s="210" t="s">
        <v>144</v>
      </c>
      <c r="W29" s="138"/>
      <c r="X29" s="138"/>
      <c r="Y29" s="138"/>
      <c r="Z29" s="138"/>
      <c r="AA29" s="138"/>
      <c r="AB29" s="138"/>
      <c r="AC29" s="138"/>
      <c r="AD29" s="138"/>
      <c r="AE29" s="138"/>
      <c r="AF29" s="138"/>
      <c r="AG29" s="138"/>
      <c r="AH29" s="138"/>
      <c r="AI29" s="138"/>
      <c r="AJ29" s="138"/>
      <c r="AK29" s="211"/>
    </row>
    <row r="30" spans="1:37" ht="24.75" customHeight="1">
      <c r="A30" s="9"/>
      <c r="B30" s="187" t="str">
        <f t="shared" ref="B30:B31" si="2">Y7</f>
        <v>●●県●●市●●区●●　1234－5</v>
      </c>
      <c r="C30" s="138"/>
      <c r="D30" s="138"/>
      <c r="E30" s="138"/>
      <c r="F30" s="138"/>
      <c r="G30" s="138"/>
      <c r="H30" s="138"/>
      <c r="I30" s="84"/>
      <c r="J30" s="84"/>
      <c r="K30" s="84"/>
      <c r="L30" s="85"/>
      <c r="M30" s="103"/>
      <c r="N30" s="9"/>
      <c r="O30" s="195" t="s">
        <v>145</v>
      </c>
      <c r="P30" s="196"/>
      <c r="Q30" s="197"/>
      <c r="R30" s="161">
        <f>R27*R29</f>
        <v>435</v>
      </c>
      <c r="S30" s="162"/>
      <c r="T30" s="163"/>
      <c r="U30" s="9"/>
      <c r="V30" s="210" t="s">
        <v>146</v>
      </c>
      <c r="W30" s="138"/>
      <c r="X30" s="138"/>
      <c r="Y30" s="138"/>
      <c r="Z30" s="138"/>
      <c r="AA30" s="138"/>
      <c r="AB30" s="138"/>
      <c r="AC30" s="138"/>
      <c r="AD30" s="138"/>
      <c r="AE30" s="138"/>
      <c r="AF30" s="138"/>
      <c r="AG30" s="138"/>
      <c r="AH30" s="138"/>
      <c r="AI30" s="138"/>
      <c r="AJ30" s="138"/>
      <c r="AK30" s="211"/>
    </row>
    <row r="31" spans="1:37" ht="23.25" customHeight="1">
      <c r="A31" s="9"/>
      <c r="B31" s="187" t="str">
        <f t="shared" si="2"/>
        <v>●●●●ビル２階</v>
      </c>
      <c r="C31" s="138"/>
      <c r="D31" s="138"/>
      <c r="E31" s="138"/>
      <c r="F31" s="138"/>
      <c r="G31" s="138"/>
      <c r="H31" s="138"/>
      <c r="I31" s="84"/>
      <c r="J31" s="84"/>
      <c r="K31" s="84"/>
      <c r="L31" s="85"/>
      <c r="M31" s="103"/>
      <c r="N31" s="9"/>
      <c r="O31" s="188" t="s">
        <v>147</v>
      </c>
      <c r="P31" s="189"/>
      <c r="Q31" s="190"/>
      <c r="R31" s="191">
        <f>R27+R30</f>
        <v>4785</v>
      </c>
      <c r="S31" s="162"/>
      <c r="T31" s="163"/>
      <c r="U31" s="9"/>
      <c r="V31" s="212" t="s">
        <v>148</v>
      </c>
      <c r="W31" s="138"/>
      <c r="X31" s="138"/>
      <c r="Y31" s="138"/>
      <c r="Z31" s="138"/>
      <c r="AA31" s="138"/>
      <c r="AB31" s="138"/>
      <c r="AC31" s="138"/>
      <c r="AD31" s="138"/>
      <c r="AE31" s="138"/>
      <c r="AF31" s="138"/>
      <c r="AG31" s="138"/>
      <c r="AH31" s="138"/>
      <c r="AI31" s="138"/>
      <c r="AJ31" s="138"/>
      <c r="AK31" s="211"/>
    </row>
    <row r="32" spans="1:37" ht="34.5" customHeight="1">
      <c r="A32" s="9"/>
      <c r="B32" s="229" t="str">
        <f>Y5</f>
        <v>株式会社●●</v>
      </c>
      <c r="C32" s="138"/>
      <c r="D32" s="138"/>
      <c r="E32" s="138"/>
      <c r="F32" s="138"/>
      <c r="G32" s="138"/>
      <c r="H32" s="138"/>
      <c r="I32" s="87" t="s">
        <v>97</v>
      </c>
      <c r="J32" s="84"/>
      <c r="K32" s="84"/>
      <c r="L32" s="85"/>
      <c r="M32" s="103"/>
      <c r="N32" s="9"/>
      <c r="O32" s="9"/>
      <c r="P32" s="9"/>
      <c r="Q32" s="9"/>
      <c r="R32" s="9"/>
      <c r="S32" s="9"/>
      <c r="T32" s="9"/>
      <c r="U32" s="9"/>
      <c r="V32" s="213"/>
      <c r="W32" s="138"/>
      <c r="X32" s="138"/>
      <c r="Y32" s="138"/>
      <c r="Z32" s="138"/>
      <c r="AA32" s="138"/>
      <c r="AB32" s="138"/>
      <c r="AC32" s="138"/>
      <c r="AD32" s="138"/>
      <c r="AE32" s="138"/>
      <c r="AF32" s="138"/>
      <c r="AG32" s="138"/>
      <c r="AH32" s="138"/>
      <c r="AI32" s="138"/>
      <c r="AJ32" s="138"/>
      <c r="AK32" s="211"/>
    </row>
    <row r="33" spans="1:37" ht="19.5" customHeight="1">
      <c r="A33" s="9"/>
      <c r="B33" s="88" t="s">
        <v>149</v>
      </c>
      <c r="C33" s="230" t="str">
        <f>AA9</f>
        <v>000-000-0000</v>
      </c>
      <c r="D33" s="138"/>
      <c r="E33" s="138"/>
      <c r="F33" s="138"/>
      <c r="G33" s="88" t="s">
        <v>106</v>
      </c>
      <c r="H33" s="230" t="str">
        <f>AA10</f>
        <v>000-000-0000</v>
      </c>
      <c r="I33" s="138"/>
      <c r="J33" s="84"/>
      <c r="K33" s="84"/>
      <c r="L33" s="85"/>
      <c r="M33" s="103"/>
      <c r="N33" s="9"/>
      <c r="O33" s="9"/>
      <c r="P33" s="9"/>
      <c r="Q33" s="9"/>
      <c r="R33" s="9"/>
      <c r="S33" s="9"/>
      <c r="T33" s="9"/>
      <c r="U33" s="9"/>
      <c r="V33" s="231" t="s">
        <v>150</v>
      </c>
      <c r="W33" s="138"/>
      <c r="X33" s="138"/>
      <c r="Y33" s="138"/>
      <c r="Z33" s="138"/>
      <c r="AA33" s="138"/>
      <c r="AB33" s="138"/>
      <c r="AC33" s="138"/>
      <c r="AD33" s="138"/>
      <c r="AE33" s="138"/>
      <c r="AF33" s="138"/>
      <c r="AG33" s="138"/>
      <c r="AH33" s="138"/>
      <c r="AI33" s="138"/>
      <c r="AJ33" s="138"/>
      <c r="AK33" s="211"/>
    </row>
    <row r="34" spans="1:37" ht="30.75" customHeight="1">
      <c r="A34" s="9"/>
      <c r="B34" s="88" t="s">
        <v>110</v>
      </c>
      <c r="C34" s="88"/>
      <c r="D34" s="234" t="str">
        <f>AC12</f>
        <v>刺繍　太郎</v>
      </c>
      <c r="E34" s="235"/>
      <c r="F34" s="235"/>
      <c r="G34" s="235"/>
      <c r="H34" s="89" t="s">
        <v>97</v>
      </c>
      <c r="I34" s="90"/>
      <c r="J34" s="90"/>
      <c r="K34" s="90"/>
      <c r="L34" s="91"/>
      <c r="M34" s="92"/>
      <c r="N34" s="91"/>
      <c r="O34" s="91"/>
      <c r="P34" s="91"/>
      <c r="Q34" s="91"/>
      <c r="R34" s="91"/>
      <c r="S34" s="91"/>
      <c r="T34" s="9"/>
      <c r="U34" s="9"/>
      <c r="V34" s="232"/>
      <c r="W34" s="175"/>
      <c r="X34" s="175"/>
      <c r="Y34" s="175"/>
      <c r="Z34" s="175"/>
      <c r="AA34" s="175"/>
      <c r="AB34" s="175"/>
      <c r="AC34" s="175"/>
      <c r="AD34" s="175"/>
      <c r="AE34" s="175"/>
      <c r="AF34" s="175"/>
      <c r="AG34" s="175"/>
      <c r="AH34" s="175"/>
      <c r="AI34" s="175"/>
      <c r="AJ34" s="175"/>
      <c r="AK34" s="233"/>
    </row>
    <row r="35" spans="1:37" ht="20.25" customHeight="1">
      <c r="A35" s="9"/>
      <c r="B35" s="93"/>
      <c r="C35" s="94"/>
      <c r="D35" s="94"/>
      <c r="E35" s="94"/>
      <c r="F35" s="94"/>
      <c r="G35" s="94"/>
      <c r="H35" s="94"/>
      <c r="I35" s="94"/>
      <c r="J35" s="94"/>
      <c r="K35" s="95"/>
      <c r="L35" s="95"/>
      <c r="M35" s="95"/>
      <c r="N35" s="57"/>
      <c r="O35" s="57"/>
      <c r="P35" s="57"/>
      <c r="Q35" s="57"/>
      <c r="R35" s="57"/>
      <c r="S35" s="9"/>
      <c r="T35" s="9"/>
      <c r="U35" s="9"/>
      <c r="V35" s="103"/>
      <c r="W35" s="103"/>
      <c r="X35" s="103"/>
      <c r="Y35" s="103"/>
      <c r="Z35" s="103"/>
      <c r="AA35" s="103"/>
      <c r="AB35" s="103"/>
      <c r="AC35" s="103"/>
      <c r="AD35" s="103"/>
      <c r="AE35" s="103"/>
      <c r="AF35" s="103"/>
      <c r="AG35" s="103"/>
      <c r="AH35" s="103"/>
      <c r="AI35" s="103"/>
      <c r="AJ35" s="103"/>
      <c r="AK35" s="103"/>
    </row>
    <row r="36" spans="1:37" ht="18.75">
      <c r="A36" s="9"/>
      <c r="B36" s="236" t="s">
        <v>151</v>
      </c>
      <c r="C36" s="237"/>
      <c r="D36" s="238"/>
      <c r="E36" s="95"/>
      <c r="F36" s="95"/>
      <c r="G36" s="95"/>
      <c r="H36" s="95"/>
      <c r="I36" s="95"/>
      <c r="J36" s="95"/>
      <c r="K36" s="95"/>
      <c r="L36" s="95"/>
      <c r="M36" s="95"/>
      <c r="N36" s="95"/>
      <c r="O36" s="57"/>
      <c r="P36" s="57"/>
      <c r="Q36" s="57"/>
      <c r="R36" s="57"/>
      <c r="S36" s="9"/>
      <c r="T36" s="9"/>
      <c r="U36" s="9"/>
      <c r="V36" s="9"/>
      <c r="W36" s="9"/>
      <c r="X36" s="9"/>
      <c r="Y36" s="9"/>
      <c r="Z36" s="9"/>
      <c r="AA36" s="9"/>
      <c r="AB36" s="9"/>
      <c r="AC36" s="9"/>
      <c r="AD36" s="9"/>
      <c r="AE36" s="9"/>
      <c r="AF36" s="9"/>
      <c r="AG36" s="9"/>
      <c r="AH36" s="9"/>
      <c r="AI36" s="9"/>
      <c r="AJ36" s="9"/>
      <c r="AK36" s="9"/>
    </row>
    <row r="37" spans="1:37" ht="18.75" customHeight="1">
      <c r="A37" s="9"/>
      <c r="B37" s="239" t="s">
        <v>152</v>
      </c>
      <c r="C37" s="208"/>
      <c r="D37" s="208"/>
      <c r="E37" s="208"/>
      <c r="F37" s="208"/>
      <c r="G37" s="208"/>
      <c r="H37" s="208"/>
      <c r="I37" s="208"/>
      <c r="J37" s="208"/>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9"/>
    </row>
    <row r="38" spans="1:37" ht="18.75" customHeight="1">
      <c r="A38" s="9"/>
      <c r="B38" s="213"/>
      <c r="C38" s="138"/>
      <c r="D38" s="138"/>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211"/>
    </row>
    <row r="39" spans="1:37" ht="18.75" customHeight="1">
      <c r="A39" s="9"/>
      <c r="B39" s="213"/>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211"/>
    </row>
    <row r="40" spans="1:37" ht="18.75" customHeight="1">
      <c r="A40" s="9"/>
      <c r="B40" s="213"/>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211"/>
    </row>
    <row r="41" spans="1:37" ht="18.75" customHeight="1">
      <c r="A41" s="9"/>
      <c r="B41" s="232"/>
      <c r="C41" s="175"/>
      <c r="D41" s="175"/>
      <c r="E41" s="175"/>
      <c r="F41" s="175"/>
      <c r="G41" s="175"/>
      <c r="H41" s="175"/>
      <c r="I41" s="175"/>
      <c r="J41" s="175"/>
      <c r="K41" s="175"/>
      <c r="L41" s="175"/>
      <c r="M41" s="175"/>
      <c r="N41" s="175"/>
      <c r="O41" s="175"/>
      <c r="P41" s="175"/>
      <c r="Q41" s="175"/>
      <c r="R41" s="175"/>
      <c r="S41" s="175"/>
      <c r="T41" s="175"/>
      <c r="U41" s="175"/>
      <c r="V41" s="175"/>
      <c r="W41" s="175"/>
      <c r="X41" s="175"/>
      <c r="Y41" s="175"/>
      <c r="Z41" s="175"/>
      <c r="AA41" s="175"/>
      <c r="AB41" s="175"/>
      <c r="AC41" s="175"/>
      <c r="AD41" s="175"/>
      <c r="AE41" s="175"/>
      <c r="AF41" s="175"/>
      <c r="AG41" s="175"/>
      <c r="AH41" s="175"/>
      <c r="AI41" s="175"/>
      <c r="AJ41" s="175"/>
      <c r="AK41" s="233"/>
    </row>
    <row r="42" spans="1:37" ht="16.5" customHeight="1">
      <c r="A42" s="9"/>
      <c r="B42" s="9"/>
      <c r="C42" s="9"/>
      <c r="D42" s="9"/>
      <c r="E42" s="9"/>
      <c r="F42" s="9"/>
      <c r="G42" s="9"/>
      <c r="H42" s="9"/>
      <c r="I42" s="9"/>
      <c r="J42" s="9"/>
      <c r="K42" s="9"/>
      <c r="L42" s="9"/>
      <c r="M42" s="9"/>
      <c r="N42" s="9"/>
      <c r="O42" s="9"/>
      <c r="P42" s="9"/>
      <c r="Q42" s="9"/>
      <c r="R42" s="9"/>
      <c r="S42" s="9"/>
      <c r="T42" s="9"/>
      <c r="U42" s="9"/>
      <c r="V42" s="227" t="s">
        <v>153</v>
      </c>
      <c r="W42" s="138"/>
      <c r="X42" s="138"/>
      <c r="Y42" s="138"/>
      <c r="Z42" s="138"/>
      <c r="AA42" s="138"/>
      <c r="AB42" s="138"/>
      <c r="AC42" s="138"/>
      <c r="AD42" s="138"/>
      <c r="AE42" s="138"/>
      <c r="AF42" s="138"/>
      <c r="AG42" s="138"/>
      <c r="AH42" s="138"/>
      <c r="AI42" s="138"/>
      <c r="AJ42" s="138"/>
      <c r="AK42" s="138"/>
    </row>
    <row r="43" spans="1:37" ht="6" customHeight="1">
      <c r="A43" s="9"/>
      <c r="B43" s="9"/>
      <c r="C43" s="9"/>
      <c r="D43" s="9"/>
      <c r="E43" s="9"/>
      <c r="F43" s="9"/>
      <c r="G43" s="9"/>
      <c r="H43" s="9"/>
      <c r="I43" s="9"/>
      <c r="J43" s="9"/>
      <c r="K43" s="9"/>
      <c r="L43" s="9"/>
      <c r="M43" s="9"/>
      <c r="N43" s="9"/>
      <c r="O43" s="9"/>
      <c r="P43" s="9"/>
      <c r="Q43" s="9"/>
      <c r="R43" s="9"/>
      <c r="S43" s="9"/>
      <c r="T43" s="9"/>
      <c r="U43" s="9"/>
      <c r="V43" s="228" t="s">
        <v>154</v>
      </c>
      <c r="W43" s="138"/>
      <c r="X43" s="138"/>
      <c r="Y43" s="138"/>
      <c r="Z43" s="138"/>
      <c r="AA43" s="138"/>
      <c r="AB43" s="138"/>
      <c r="AC43" s="138"/>
      <c r="AD43" s="138"/>
      <c r="AE43" s="138"/>
      <c r="AF43" s="138"/>
      <c r="AG43" s="138"/>
      <c r="AH43" s="138"/>
      <c r="AI43" s="138"/>
      <c r="AJ43" s="138"/>
      <c r="AK43" s="138"/>
    </row>
    <row r="44" spans="1:37" ht="16.5" customHeight="1">
      <c r="A44" s="9"/>
      <c r="B44" s="9"/>
      <c r="C44" s="9"/>
      <c r="D44" s="9"/>
      <c r="E44" s="9"/>
      <c r="F44" s="9"/>
      <c r="G44" s="9"/>
      <c r="H44" s="9"/>
      <c r="I44" s="9"/>
      <c r="J44" s="9"/>
      <c r="K44" s="9"/>
      <c r="L44" s="9"/>
      <c r="M44" s="9"/>
      <c r="N44" s="9"/>
      <c r="O44" s="9"/>
      <c r="P44" s="9"/>
      <c r="Q44" s="9"/>
      <c r="R44" s="9"/>
      <c r="S44" s="9"/>
      <c r="T44" s="9"/>
      <c r="U44" s="9"/>
      <c r="V44" s="138"/>
      <c r="W44" s="138"/>
      <c r="X44" s="138"/>
      <c r="Y44" s="138"/>
      <c r="Z44" s="138"/>
      <c r="AA44" s="138"/>
      <c r="AB44" s="138"/>
      <c r="AC44" s="138"/>
      <c r="AD44" s="138"/>
      <c r="AE44" s="138"/>
      <c r="AF44" s="138"/>
      <c r="AG44" s="138"/>
      <c r="AH44" s="138"/>
      <c r="AI44" s="138"/>
      <c r="AJ44" s="138"/>
      <c r="AK44" s="138"/>
    </row>
    <row r="45" spans="1:37" ht="18.75" customHeight="1">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1:37" ht="18.75" customHeight="1">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row>
    <row r="47" spans="1:37" ht="18.75" customHeight="1">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row>
    <row r="48" spans="1:37" ht="18.75" customHeight="1">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row>
    <row r="49" spans="1:37" ht="18.75" customHeight="1">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row>
    <row r="50" spans="1:37" ht="18.75" customHeight="1">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row>
    <row r="51" spans="1:37" ht="18.75" customHeight="1">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row>
    <row r="52" spans="1:37" ht="18.75" customHeight="1">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row>
    <row r="53" spans="1:37" ht="18.75" customHeight="1">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row>
    <row r="54" spans="1:37" ht="18.75" customHeight="1">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row>
    <row r="55" spans="1:37" ht="18.75" customHeight="1">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row>
    <row r="56" spans="1:37" ht="18.75" customHeight="1">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row>
    <row r="57" spans="1:37" ht="18.75" customHeight="1">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18.75" customHeight="1">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row>
    <row r="59" spans="1:37" ht="18.75" customHeight="1">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row>
    <row r="60" spans="1:37" ht="18.75" customHeight="1">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row>
    <row r="61" spans="1:37" ht="18.75" customHeight="1">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row>
    <row r="62" spans="1:37" ht="18.75" customHeight="1">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row>
    <row r="63" spans="1:37" ht="18.75" customHeight="1">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row>
    <row r="64" spans="1:37" ht="18.75" customHeight="1">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row>
    <row r="65" spans="1:37" ht="18.75" customHeight="1">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row>
    <row r="66" spans="1:37" ht="18.75" customHeight="1">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row>
    <row r="67" spans="1:37" ht="18.75" customHeight="1">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row>
    <row r="68" spans="1:37" ht="18.75" customHeight="1">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row>
    <row r="69" spans="1:37" ht="18.75" customHeight="1">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row>
    <row r="70" spans="1:37" ht="18.75" customHeight="1">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row>
    <row r="71" spans="1:37" ht="18.75" customHeight="1">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row>
    <row r="72" spans="1:37" ht="18.75" customHeight="1">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row>
    <row r="73" spans="1:37" ht="18.75" customHeight="1">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row>
    <row r="74" spans="1:37" ht="18.75" customHeight="1">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row>
    <row r="75" spans="1:37" ht="18.75" customHeight="1">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row>
    <row r="76" spans="1:37" ht="18.75" customHeight="1">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row>
    <row r="77" spans="1:37" ht="18.75" customHeight="1">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row>
    <row r="78" spans="1:37" ht="18.75" customHeight="1">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row>
    <row r="79" spans="1:37" ht="18.75" customHeight="1">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row>
    <row r="80" spans="1:37" ht="18.75" customHeight="1">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row>
    <row r="81" spans="1:37" ht="18.75" customHeight="1">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row>
    <row r="82" spans="1:37" ht="18.75" customHeight="1">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row>
    <row r="83" spans="1:37" ht="18.75" customHeight="1">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row>
    <row r="84" spans="1:37" ht="18.75" customHeight="1">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row>
    <row r="85" spans="1:37" ht="18.75" customHeight="1">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row>
    <row r="86" spans="1:37" ht="18.75" customHeight="1">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row>
    <row r="87" spans="1:37" ht="18.75" customHeight="1">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row>
    <row r="88" spans="1:37" ht="18.75" customHeight="1">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row>
    <row r="89" spans="1:37" ht="18.75" customHeight="1">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row>
    <row r="90" spans="1:37" ht="18.75" customHeight="1">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row>
    <row r="91" spans="1:37" ht="18.75" customHeight="1">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row>
    <row r="92" spans="1:37" ht="18.75" customHeight="1">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row>
    <row r="93" spans="1:37" ht="18.75" customHeight="1">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row>
    <row r="94" spans="1:37" ht="18.75" customHeight="1">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row>
    <row r="95" spans="1:37" ht="18.75" customHeight="1">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row>
    <row r="96" spans="1:37" ht="18.75" customHeight="1">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row>
    <row r="97" spans="1:37" ht="18.75" customHeight="1">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row>
    <row r="98" spans="1:37" ht="18.75" customHeight="1">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row>
    <row r="99" spans="1:37" ht="18.75" customHeight="1">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row>
    <row r="100" spans="1:37" ht="18.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row>
    <row r="101" spans="1:37" ht="18.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row>
    <row r="102" spans="1:37" ht="18.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row>
    <row r="103" spans="1:37" ht="18.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row>
    <row r="104" spans="1:37" ht="18.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row>
    <row r="105" spans="1:37" ht="18.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row>
    <row r="106" spans="1:37" ht="18.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row>
    <row r="107" spans="1:37" ht="18.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row>
    <row r="108" spans="1:37" ht="18.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row>
    <row r="109" spans="1:37" ht="18.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row>
    <row r="110" spans="1:37" ht="18.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row>
    <row r="111" spans="1:37" ht="18.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row>
    <row r="112" spans="1:37" ht="18.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row>
    <row r="113" spans="1:37" ht="18.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row>
    <row r="114" spans="1:37" ht="18.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row>
    <row r="115" spans="1:37" ht="18.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row>
    <row r="116" spans="1:37" ht="18.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row>
    <row r="117" spans="1:37" ht="18.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row>
    <row r="118" spans="1:37" ht="18.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row>
    <row r="119" spans="1:37" ht="18.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row>
    <row r="120" spans="1:37" ht="18.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row>
    <row r="121" spans="1:37" ht="18.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row>
    <row r="122" spans="1:37" ht="18.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row>
    <row r="123" spans="1:37" ht="18.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row>
    <row r="124" spans="1:37" ht="18.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row>
    <row r="125" spans="1:37" ht="18.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row>
    <row r="126" spans="1:37" ht="18.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row>
    <row r="127" spans="1:37" ht="18.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row>
    <row r="128" spans="1:37" ht="18.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row>
    <row r="129" spans="1:37" ht="18.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row>
    <row r="130" spans="1:37" ht="18.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row>
    <row r="131" spans="1:37" ht="18.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row>
    <row r="132" spans="1:37" ht="18.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row>
    <row r="133" spans="1:37" ht="18.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row>
    <row r="134" spans="1:37" ht="18.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row>
    <row r="135" spans="1:37" ht="18.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row>
    <row r="136" spans="1:37" ht="18.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row>
    <row r="137" spans="1:37" ht="18.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row>
    <row r="138" spans="1:37" ht="18.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row>
    <row r="139" spans="1:37" ht="18.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row>
    <row r="140" spans="1:37" ht="18.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row>
    <row r="141" spans="1:37" ht="18.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row>
    <row r="142" spans="1:37" ht="18.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row>
    <row r="143" spans="1:37" ht="18.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row>
    <row r="144" spans="1:37" ht="18.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row>
    <row r="145" spans="1:37" ht="18.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row>
    <row r="146" spans="1:37" ht="18.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row>
    <row r="147" spans="1:37" ht="18.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row>
    <row r="148" spans="1:37" ht="18.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row>
    <row r="149" spans="1:37" ht="18.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row>
    <row r="150" spans="1:37" ht="18.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row>
    <row r="151" spans="1:37" ht="18.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row>
    <row r="152" spans="1:37" ht="18.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row>
    <row r="153" spans="1:37" ht="18.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row>
    <row r="154" spans="1:37" ht="18.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row>
    <row r="155" spans="1:37" ht="18.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row>
    <row r="156" spans="1:37" ht="18.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row>
    <row r="157" spans="1:37" ht="18.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row>
    <row r="158" spans="1:37" ht="18.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row>
    <row r="159" spans="1:37" ht="18.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row>
    <row r="160" spans="1:37" ht="18.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row>
    <row r="161" spans="1:37" ht="18.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row>
    <row r="162" spans="1:37" ht="18.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row>
    <row r="163" spans="1:37" ht="18.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row>
    <row r="164" spans="1:37" ht="18.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row>
    <row r="165" spans="1:37" ht="18.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row>
    <row r="166" spans="1:37" ht="18.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row>
    <row r="167" spans="1:37" ht="18.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row>
    <row r="168" spans="1:37" ht="18.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row>
    <row r="169" spans="1:37" ht="18.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row>
    <row r="170" spans="1:37" ht="18.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row>
    <row r="171" spans="1:37" ht="18.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row>
    <row r="172" spans="1:37" ht="18.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row>
    <row r="173" spans="1:37" ht="18.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row>
    <row r="174" spans="1:37" ht="18.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row>
    <row r="175" spans="1:37" ht="18.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row>
    <row r="176" spans="1:37" ht="18.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row>
    <row r="177" spans="1:37" ht="18.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row>
    <row r="178" spans="1:37" ht="18.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row>
    <row r="179" spans="1:37" ht="18.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row>
    <row r="180" spans="1:37" ht="18.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row>
    <row r="181" spans="1:37" ht="18.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row>
    <row r="182" spans="1:37" ht="18.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row>
    <row r="183" spans="1:37" ht="18.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row>
    <row r="184" spans="1:37" ht="18.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row>
    <row r="185" spans="1:37" ht="18.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row>
    <row r="186" spans="1:37" ht="18.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row>
    <row r="187" spans="1:37" ht="18.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row>
    <row r="188" spans="1:37" ht="18.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row>
    <row r="189" spans="1:37" ht="18.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row>
    <row r="190" spans="1:37" ht="18.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row>
    <row r="191" spans="1:37" ht="18.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row>
    <row r="192" spans="1:37" ht="18.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row>
    <row r="193" spans="1:37" ht="18.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row>
    <row r="194" spans="1:37" ht="18.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row>
    <row r="195" spans="1:37" ht="18.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row>
    <row r="196" spans="1:37" ht="18.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row>
    <row r="197" spans="1:37" ht="18.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row>
    <row r="198" spans="1:37" ht="18.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row>
    <row r="199" spans="1:37" ht="18.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row>
    <row r="200" spans="1:37" ht="18.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row>
    <row r="201" spans="1:37" ht="18.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row>
    <row r="202" spans="1:37" ht="18.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row>
    <row r="203" spans="1:37" ht="18.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row>
    <row r="204" spans="1:37" ht="18.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row>
    <row r="205" spans="1:37" ht="18.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row>
    <row r="206" spans="1:37" ht="18.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row>
    <row r="207" spans="1:37" ht="18.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row>
    <row r="208" spans="1:37" ht="18.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row>
    <row r="209" spans="1:37" ht="18.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row>
    <row r="210" spans="1:37" ht="18.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row>
    <row r="211" spans="1:37" ht="18.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row>
    <row r="212" spans="1:37" ht="18.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row>
    <row r="213" spans="1:37" ht="18.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row>
    <row r="214" spans="1:37" ht="18.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row>
    <row r="215" spans="1:37" ht="18.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row>
    <row r="216" spans="1:37" ht="18.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row>
    <row r="217" spans="1:37" ht="18.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row>
    <row r="218" spans="1:37" ht="18.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row>
    <row r="219" spans="1:37" ht="18.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row>
    <row r="220" spans="1:37" ht="18.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row>
    <row r="221" spans="1:37" ht="18.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row>
    <row r="222" spans="1:37" ht="18.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row>
    <row r="223" spans="1:37" ht="18.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row>
    <row r="224" spans="1:37" ht="18.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row>
    <row r="225" spans="1:37" ht="18.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row>
    <row r="226" spans="1:37" ht="18.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row>
    <row r="227" spans="1:37" ht="18.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row>
    <row r="228" spans="1:37" ht="18.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row>
    <row r="229" spans="1:37" ht="18.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row>
    <row r="230" spans="1:37" ht="18.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row>
    <row r="231" spans="1:37" ht="18.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row>
    <row r="232" spans="1:37" ht="18.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row>
    <row r="233" spans="1:37" ht="18.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row>
    <row r="234" spans="1:37" ht="18.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row>
    <row r="235" spans="1:37" ht="18.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row>
    <row r="236" spans="1:37" ht="18.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row>
    <row r="237" spans="1:37" ht="18.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row>
    <row r="238" spans="1:37" ht="18.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row>
    <row r="239" spans="1:37" ht="18.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row>
    <row r="240" spans="1:37" ht="18.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row>
    <row r="241" spans="1:37" ht="18.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row>
    <row r="242" spans="1:37" ht="18.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row>
    <row r="243" spans="1:37" ht="18.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row>
    <row r="244" spans="1:37" ht="18.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row>
    <row r="245" spans="1:37" ht="18.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row>
    <row r="246" spans="1:37" ht="18.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row>
    <row r="247" spans="1:37" ht="18.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row>
    <row r="248" spans="1:37" ht="18.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row>
    <row r="249" spans="1:37" ht="18.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row>
    <row r="250" spans="1:37" ht="18.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row>
    <row r="251" spans="1:37" ht="18.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row>
    <row r="252" spans="1:37" ht="18.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row>
    <row r="253" spans="1:37" ht="18.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row>
    <row r="254" spans="1:37" ht="18.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row>
    <row r="255" spans="1:37" ht="18.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row>
    <row r="256" spans="1:37" ht="18.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row>
    <row r="257" spans="1:37" ht="18.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row>
    <row r="258" spans="1:37" ht="18.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row>
    <row r="259" spans="1:37" ht="18.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row>
    <row r="260" spans="1:37" ht="18.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row>
    <row r="261" spans="1:37" ht="18.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row>
    <row r="262" spans="1:37" ht="18.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row>
    <row r="263" spans="1:37" ht="18.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row>
    <row r="264" spans="1:37" ht="18.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row>
    <row r="265" spans="1:37" ht="18.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row>
    <row r="266" spans="1:37" ht="18.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row>
    <row r="267" spans="1:37" ht="18.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row>
    <row r="268" spans="1:37" ht="18.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row>
    <row r="269" spans="1:37" ht="18.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row>
    <row r="270" spans="1:37" ht="18.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row>
    <row r="271" spans="1:37" ht="18.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row>
    <row r="272" spans="1:37" ht="18.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row>
    <row r="273" spans="1:37" ht="18.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row>
    <row r="274" spans="1:37" ht="18.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row>
    <row r="275" spans="1:37" ht="18.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row>
    <row r="276" spans="1:37" ht="18.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row>
    <row r="277" spans="1:37" ht="18.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row>
    <row r="278" spans="1:37" ht="18.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row>
    <row r="279" spans="1:37" ht="18.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row>
    <row r="280" spans="1:37" ht="18.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row>
    <row r="281" spans="1:37" ht="18.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row>
    <row r="282" spans="1:37" ht="18.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row>
    <row r="283" spans="1:37" ht="18.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row>
    <row r="284" spans="1:37" ht="18.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row>
    <row r="285" spans="1:37" ht="18.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row>
    <row r="286" spans="1:37" ht="18.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row>
    <row r="287" spans="1:37" ht="18.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row>
    <row r="288" spans="1:37" ht="18.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row>
    <row r="289" spans="1:37" ht="18.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row>
    <row r="290" spans="1:37" ht="18.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row>
    <row r="291" spans="1:37" ht="18.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row>
    <row r="292" spans="1:37" ht="18.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row>
    <row r="293" spans="1:37" ht="18.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row>
    <row r="294" spans="1:37" ht="18.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row>
    <row r="295" spans="1:37" ht="18.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row>
    <row r="296" spans="1:37" ht="18.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row>
    <row r="297" spans="1:37" ht="18.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row>
    <row r="298" spans="1:37" ht="18.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row>
    <row r="299" spans="1:37" ht="18.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row>
    <row r="300" spans="1:37" ht="18.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row>
    <row r="301" spans="1:37" ht="18.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row>
    <row r="302" spans="1:37" ht="18.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row>
    <row r="303" spans="1:37" ht="18.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row>
    <row r="304" spans="1:37" ht="18.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row>
    <row r="305" spans="1:37" ht="18.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row>
    <row r="306" spans="1:37" ht="18.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row>
    <row r="307" spans="1:37" ht="18.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row>
    <row r="308" spans="1:37" ht="18.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row>
    <row r="309" spans="1:37" ht="18.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row>
    <row r="310" spans="1:37" ht="18.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row>
    <row r="311" spans="1:37" ht="18.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row>
    <row r="312" spans="1:37" ht="18.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row>
    <row r="313" spans="1:37" ht="18.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row>
    <row r="314" spans="1:37" ht="18.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row>
    <row r="315" spans="1:37" ht="18.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row>
    <row r="316" spans="1:37" ht="18.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row>
    <row r="317" spans="1:37" ht="18.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row>
    <row r="318" spans="1:37" ht="18.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row>
    <row r="319" spans="1:37" ht="18.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row>
    <row r="320" spans="1:37" ht="18.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row>
    <row r="321" spans="1:37" ht="18.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row>
    <row r="322" spans="1:37" ht="18.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row>
    <row r="323" spans="1:37" ht="18.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row>
    <row r="324" spans="1:37" ht="18.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row>
    <row r="325" spans="1:37" ht="18.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row>
    <row r="326" spans="1:37" ht="18.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row>
    <row r="327" spans="1:37" ht="18.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row>
    <row r="328" spans="1:37" ht="18.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row>
    <row r="329" spans="1:37" ht="18.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row>
    <row r="330" spans="1:37" ht="18.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row>
    <row r="331" spans="1:37" ht="18.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row>
    <row r="332" spans="1:37" ht="18.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row>
    <row r="333" spans="1:37" ht="18.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row>
    <row r="334" spans="1:37" ht="18.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row>
    <row r="335" spans="1:37" ht="18.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row>
    <row r="336" spans="1:37" ht="18.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row>
    <row r="337" spans="1:37" ht="18.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row>
    <row r="338" spans="1:37" ht="18.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row>
    <row r="339" spans="1:37" ht="18.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row>
    <row r="340" spans="1:37" ht="18.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row>
    <row r="341" spans="1:37" ht="18.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row>
    <row r="342" spans="1:37" ht="18.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row>
    <row r="343" spans="1:37" ht="18.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row>
    <row r="344" spans="1:37" ht="18.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row>
    <row r="345" spans="1:37" ht="18.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row>
    <row r="346" spans="1:37" ht="18.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row>
    <row r="347" spans="1:37" ht="18.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row>
    <row r="348" spans="1:37" ht="18.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row>
    <row r="349" spans="1:37" ht="18.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row>
    <row r="350" spans="1:37" ht="18.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row>
    <row r="351" spans="1:37" ht="18.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row>
    <row r="352" spans="1:37" ht="18.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row>
    <row r="353" spans="1:37" ht="18.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row>
    <row r="354" spans="1:37" ht="18.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row>
    <row r="355" spans="1:37" ht="18.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row>
    <row r="356" spans="1:37" ht="18.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row>
    <row r="357" spans="1:37" ht="18.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row>
    <row r="358" spans="1:37" ht="18.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row>
    <row r="359" spans="1:37" ht="18.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row>
    <row r="360" spans="1:37" ht="18.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row>
    <row r="361" spans="1:37" ht="18.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row>
    <row r="362" spans="1:37" ht="18.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row>
    <row r="363" spans="1:37" ht="18.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row>
    <row r="364" spans="1:37" ht="18.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row>
    <row r="365" spans="1:37" ht="18.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row>
    <row r="366" spans="1:37" ht="18.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row>
    <row r="367" spans="1:37" ht="18.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row>
    <row r="368" spans="1:37" ht="18.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row>
    <row r="369" spans="1:37" ht="18.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row>
    <row r="370" spans="1:37" ht="18.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row>
    <row r="371" spans="1:37" ht="18.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row>
    <row r="372" spans="1:37" ht="18.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row>
    <row r="373" spans="1:37" ht="18.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row>
    <row r="374" spans="1:37" ht="18.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row>
    <row r="375" spans="1:37" ht="18.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row>
    <row r="376" spans="1:37" ht="18.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row>
    <row r="377" spans="1:37" ht="18.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row>
    <row r="378" spans="1:37" ht="18.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row>
    <row r="379" spans="1:37" ht="18.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row>
    <row r="380" spans="1:37" ht="18.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row>
    <row r="381" spans="1:37" ht="18.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row>
    <row r="382" spans="1:37" ht="18.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row>
    <row r="383" spans="1:37" ht="18.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row>
    <row r="384" spans="1:37" ht="18.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row>
    <row r="385" spans="1:37" ht="18.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row>
    <row r="386" spans="1:37" ht="18.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row>
    <row r="387" spans="1:37" ht="18.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row>
    <row r="388" spans="1:37" ht="18.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row>
    <row r="389" spans="1:37" ht="18.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row>
    <row r="390" spans="1:37" ht="18.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row>
    <row r="391" spans="1:37" ht="18.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row>
    <row r="392" spans="1:37" ht="18.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row>
    <row r="393" spans="1:37" ht="18.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row>
    <row r="394" spans="1:37" ht="18.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row>
    <row r="395" spans="1:37" ht="18.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row>
    <row r="396" spans="1:37" ht="18.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row>
    <row r="397" spans="1:37" ht="18.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row>
    <row r="398" spans="1:37" ht="18.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row>
    <row r="399" spans="1:37" ht="18.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row>
    <row r="400" spans="1:37" ht="18.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row>
    <row r="401" spans="1:37" ht="18.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row>
    <row r="402" spans="1:37" ht="18.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row>
    <row r="403" spans="1:37" ht="18.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row>
    <row r="404" spans="1:37" ht="18.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row>
    <row r="405" spans="1:37" ht="18.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row>
    <row r="406" spans="1:37" ht="18.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row>
    <row r="407" spans="1:37" ht="18.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row>
    <row r="408" spans="1:37" ht="18.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row>
    <row r="409" spans="1:37" ht="18.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row>
    <row r="410" spans="1:37" ht="18.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row>
    <row r="411" spans="1:37" ht="18.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row>
    <row r="412" spans="1:37" ht="18.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row>
    <row r="413" spans="1:37" ht="18.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row>
    <row r="414" spans="1:37" ht="18.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row>
    <row r="415" spans="1:37" ht="18.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row>
    <row r="416" spans="1:37" ht="18.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row>
    <row r="417" spans="1:37" ht="18.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row>
    <row r="418" spans="1:37" ht="18.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row>
    <row r="419" spans="1:37" ht="18.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row>
    <row r="420" spans="1:37" ht="18.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row>
    <row r="421" spans="1:37" ht="18.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row>
    <row r="422" spans="1:37" ht="18.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row>
    <row r="423" spans="1:37" ht="18.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row>
    <row r="424" spans="1:37" ht="18.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row>
    <row r="425" spans="1:37" ht="18.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row>
    <row r="426" spans="1:37" ht="18.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row>
    <row r="427" spans="1:37" ht="18.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row>
    <row r="428" spans="1:37" ht="18.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row>
    <row r="429" spans="1:37" ht="18.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row>
    <row r="430" spans="1:37" ht="18.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row>
    <row r="431" spans="1:37" ht="18.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row>
    <row r="432" spans="1:37" ht="18.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row>
    <row r="433" spans="1:37" ht="18.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row>
    <row r="434" spans="1:37" ht="18.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row>
    <row r="435" spans="1:37" ht="18.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row>
    <row r="436" spans="1:37" ht="18.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row>
    <row r="437" spans="1:37" ht="18.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row>
    <row r="438" spans="1:37" ht="18.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row>
    <row r="439" spans="1:37" ht="18.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row>
    <row r="440" spans="1:37" ht="18.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row>
    <row r="441" spans="1:37" ht="18.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row>
    <row r="442" spans="1:37" ht="18.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row>
    <row r="443" spans="1:37" ht="18.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row>
    <row r="444" spans="1:37" ht="18.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row>
    <row r="445" spans="1:37" ht="18.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row>
    <row r="446" spans="1:37" ht="18.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row>
    <row r="447" spans="1:37" ht="18.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row>
    <row r="448" spans="1:37" ht="18.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row>
    <row r="449" spans="1:37" ht="18.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row>
    <row r="450" spans="1:37" ht="18.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row>
    <row r="451" spans="1:37" ht="18.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row>
    <row r="452" spans="1:37" ht="18.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row>
    <row r="453" spans="1:37" ht="18.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row>
    <row r="454" spans="1:37" ht="18.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row>
    <row r="455" spans="1:37" ht="18.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row>
    <row r="456" spans="1:37" ht="18.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row>
    <row r="457" spans="1:37" ht="18.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row>
    <row r="458" spans="1:37" ht="18.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row>
    <row r="459" spans="1:37" ht="18.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row>
    <row r="460" spans="1:37" ht="18.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row>
    <row r="461" spans="1:37" ht="18.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row>
    <row r="462" spans="1:37" ht="18.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row>
    <row r="463" spans="1:37" ht="18.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row>
    <row r="464" spans="1:37" ht="18.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row>
    <row r="465" spans="1:37" ht="18.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row>
    <row r="466" spans="1:37" ht="18.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row>
    <row r="467" spans="1:37" ht="18.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row>
    <row r="468" spans="1:37" ht="18.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row>
    <row r="469" spans="1:37" ht="18.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row>
    <row r="470" spans="1:37" ht="18.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row>
    <row r="471" spans="1:37" ht="18.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row>
    <row r="472" spans="1:37" ht="18.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row>
    <row r="473" spans="1:37" ht="18.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row>
    <row r="474" spans="1:37" ht="18.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row>
    <row r="475" spans="1:37" ht="18.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row>
    <row r="476" spans="1:37" ht="18.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row>
    <row r="477" spans="1:37" ht="18.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row>
    <row r="478" spans="1:37" ht="18.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row>
    <row r="479" spans="1:37" ht="18.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row>
    <row r="480" spans="1:37" ht="18.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row>
    <row r="481" spans="1:37" ht="18.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row>
    <row r="482" spans="1:37" ht="18.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row>
    <row r="483" spans="1:37" ht="18.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row>
    <row r="484" spans="1:37" ht="18.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row>
    <row r="485" spans="1:37" ht="18.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row>
    <row r="486" spans="1:37" ht="18.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row>
    <row r="487" spans="1:37" ht="18.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row>
    <row r="488" spans="1:37" ht="18.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row>
    <row r="489" spans="1:37" ht="18.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row>
    <row r="490" spans="1:37" ht="18.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row>
    <row r="491" spans="1:37" ht="18.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row>
    <row r="492" spans="1:37" ht="18.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row>
    <row r="493" spans="1:37" ht="18.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row>
    <row r="494" spans="1:37" ht="18.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row>
    <row r="495" spans="1:37" ht="18.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row>
    <row r="496" spans="1:37" ht="18.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row>
    <row r="497" spans="1:37" ht="18.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row>
    <row r="498" spans="1:37" ht="18.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row>
    <row r="499" spans="1:37" ht="18.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row>
    <row r="500" spans="1:37" ht="18.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row>
    <row r="501" spans="1:37" ht="18.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row>
    <row r="502" spans="1:37" ht="18.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row>
    <row r="503" spans="1:37" ht="18.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row>
    <row r="504" spans="1:37" ht="18.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row>
    <row r="505" spans="1:37" ht="18.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row>
    <row r="506" spans="1:37" ht="18.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row>
    <row r="507" spans="1:37" ht="18.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row>
    <row r="508" spans="1:37" ht="18.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row>
    <row r="509" spans="1:37" ht="18.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row>
    <row r="510" spans="1:37" ht="18.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row>
    <row r="511" spans="1:37" ht="18.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row>
    <row r="512" spans="1:37" ht="18.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row>
    <row r="513" spans="1:37" ht="18.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row>
    <row r="514" spans="1:37" ht="18.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row>
    <row r="515" spans="1:37" ht="18.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row>
    <row r="516" spans="1:37" ht="18.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row>
    <row r="517" spans="1:37" ht="18.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row>
    <row r="518" spans="1:37" ht="18.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row>
    <row r="519" spans="1:37" ht="18.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row>
    <row r="520" spans="1:37" ht="18.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row>
    <row r="521" spans="1:37" ht="18.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row>
    <row r="522" spans="1:37" ht="18.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row>
    <row r="523" spans="1:37" ht="18.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row>
    <row r="524" spans="1:37" ht="18.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row>
    <row r="525" spans="1:37" ht="18.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row>
    <row r="526" spans="1:37" ht="18.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row>
    <row r="527" spans="1:37" ht="18.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row>
    <row r="528" spans="1:37" ht="18.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row>
    <row r="529" spans="1:37" ht="18.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row>
    <row r="530" spans="1:37" ht="18.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row>
    <row r="531" spans="1:37" ht="18.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row>
    <row r="532" spans="1:37" ht="18.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row>
    <row r="533" spans="1:37" ht="18.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row>
    <row r="534" spans="1:37" ht="18.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row>
    <row r="535" spans="1:37" ht="18.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row>
    <row r="536" spans="1:37" ht="18.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row>
    <row r="537" spans="1:37" ht="18.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row>
    <row r="538" spans="1:37" ht="18.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row>
    <row r="539" spans="1:37" ht="18.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row>
    <row r="540" spans="1:37" ht="18.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row>
    <row r="541" spans="1:37" ht="18.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row>
    <row r="542" spans="1:37" ht="18.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row>
    <row r="543" spans="1:37" ht="18.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row>
    <row r="544" spans="1:37" ht="18.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row>
    <row r="545" spans="1:37" ht="18.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row>
    <row r="546" spans="1:37" ht="18.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row>
    <row r="547" spans="1:37" ht="18.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row>
    <row r="548" spans="1:37" ht="18.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row>
    <row r="549" spans="1:37" ht="18.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row>
    <row r="550" spans="1:37" ht="18.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row>
    <row r="551" spans="1:37" ht="18.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row>
    <row r="552" spans="1:37" ht="18.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row>
    <row r="553" spans="1:37" ht="18.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row>
    <row r="554" spans="1:37" ht="18.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row>
    <row r="555" spans="1:37" ht="18.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row>
    <row r="556" spans="1:37" ht="18.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row>
    <row r="557" spans="1:37" ht="18.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row>
    <row r="558" spans="1:37" ht="18.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row>
    <row r="559" spans="1:37" ht="18.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row>
    <row r="560" spans="1:37" ht="18.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row>
    <row r="561" spans="1:37" ht="18.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row>
    <row r="562" spans="1:37" ht="18.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row>
    <row r="563" spans="1:37" ht="18.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row>
    <row r="564" spans="1:37" ht="18.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row>
    <row r="565" spans="1:37" ht="18.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row>
    <row r="566" spans="1:37" ht="18.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row>
    <row r="567" spans="1:37" ht="18.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row>
    <row r="568" spans="1:37" ht="18.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row>
    <row r="569" spans="1:37" ht="18.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row>
    <row r="570" spans="1:37" ht="18.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row>
    <row r="571" spans="1:37" ht="18.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row>
    <row r="572" spans="1:37" ht="18.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row>
    <row r="573" spans="1:37" ht="18.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row>
    <row r="574" spans="1:37" ht="18.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row>
    <row r="575" spans="1:37" ht="18.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row>
    <row r="576" spans="1:37" ht="18.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row>
    <row r="577" spans="1:37" ht="18.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row>
    <row r="578" spans="1:37" ht="18.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row>
    <row r="579" spans="1:37" ht="18.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row>
    <row r="580" spans="1:37" ht="18.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row>
    <row r="581" spans="1:37" ht="18.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row>
    <row r="582" spans="1:37" ht="18.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row>
    <row r="583" spans="1:37" ht="18.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row>
    <row r="584" spans="1:37" ht="18.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row>
    <row r="585" spans="1:37" ht="18.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row>
    <row r="586" spans="1:37" ht="18.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row>
    <row r="587" spans="1:37" ht="18.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row>
    <row r="588" spans="1:37" ht="18.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row>
    <row r="589" spans="1:37" ht="18.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row>
    <row r="590" spans="1:37" ht="18.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row>
    <row r="591" spans="1:37" ht="18.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row>
    <row r="592" spans="1:37" ht="18.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row>
    <row r="593" spans="1:37" ht="18.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row>
    <row r="594" spans="1:37" ht="18.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row>
    <row r="595" spans="1:37" ht="18.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row>
    <row r="596" spans="1:37" ht="18.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row>
    <row r="597" spans="1:37" ht="18.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row>
    <row r="598" spans="1:37" ht="18.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row>
    <row r="599" spans="1:37" ht="18.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row>
    <row r="600" spans="1:37" ht="18.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row>
    <row r="601" spans="1:37" ht="18.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row>
    <row r="602" spans="1:37" ht="18.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row>
    <row r="603" spans="1:37" ht="18.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row>
    <row r="604" spans="1:37" ht="18.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row>
    <row r="605" spans="1:37" ht="18.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row>
    <row r="606" spans="1:37" ht="18.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row>
    <row r="607" spans="1:37" ht="18.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row>
    <row r="608" spans="1:37" ht="18.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row>
    <row r="609" spans="1:37" ht="18.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row>
    <row r="610" spans="1:37" ht="18.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row>
    <row r="611" spans="1:37" ht="18.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row>
    <row r="612" spans="1:37" ht="18.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row>
    <row r="613" spans="1:37" ht="18.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row>
    <row r="614" spans="1:37" ht="18.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row>
    <row r="615" spans="1:37" ht="18.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row>
    <row r="616" spans="1:37" ht="18.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row>
    <row r="617" spans="1:37" ht="18.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row>
    <row r="618" spans="1:37" ht="18.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row>
    <row r="619" spans="1:37" ht="18.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row>
    <row r="620" spans="1:37" ht="18.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row>
    <row r="621" spans="1:37" ht="18.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row>
    <row r="622" spans="1:37" ht="18.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row>
    <row r="623" spans="1:37" ht="18.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row>
    <row r="624" spans="1:37" ht="18.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row>
    <row r="625" spans="1:37" ht="18.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row>
    <row r="626" spans="1:37" ht="18.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row>
    <row r="627" spans="1:37" ht="18.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row>
    <row r="628" spans="1:37" ht="18.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row>
    <row r="629" spans="1:37" ht="18.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row>
    <row r="630" spans="1:37" ht="18.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row>
    <row r="631" spans="1:37" ht="18.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row>
    <row r="632" spans="1:37" ht="18.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row>
    <row r="633" spans="1:37" ht="18.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row>
    <row r="634" spans="1:37" ht="18.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row>
    <row r="635" spans="1:37" ht="18.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row>
    <row r="636" spans="1:37" ht="18.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row>
    <row r="637" spans="1:37" ht="18.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row>
    <row r="638" spans="1:37" ht="18.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row>
    <row r="639" spans="1:37" ht="18.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row>
    <row r="640" spans="1:37" ht="18.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row>
    <row r="641" spans="1:37" ht="18.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row>
    <row r="642" spans="1:37" ht="18.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row>
    <row r="643" spans="1:37" ht="18.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row>
    <row r="644" spans="1:37" ht="18.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row>
    <row r="645" spans="1:37" ht="18.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row>
    <row r="646" spans="1:37" ht="18.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row>
    <row r="647" spans="1:37" ht="18.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row>
    <row r="648" spans="1:37" ht="18.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row>
    <row r="649" spans="1:37" ht="18.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row>
    <row r="650" spans="1:37" ht="18.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row>
    <row r="651" spans="1:37" ht="18.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row>
    <row r="652" spans="1:37" ht="18.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row>
    <row r="653" spans="1:37" ht="18.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row>
    <row r="654" spans="1:37" ht="18.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row>
    <row r="655" spans="1:37" ht="18.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row>
    <row r="656" spans="1:37" ht="18.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row>
    <row r="657" spans="1:37" ht="18.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row>
    <row r="658" spans="1:37" ht="18.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row>
    <row r="659" spans="1:37" ht="18.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row>
    <row r="660" spans="1:37" ht="18.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row>
    <row r="661" spans="1:37" ht="18.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row>
    <row r="662" spans="1:37" ht="18.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row>
    <row r="663" spans="1:37" ht="18.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row>
    <row r="664" spans="1:37" ht="18.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row>
    <row r="665" spans="1:37" ht="18.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row>
    <row r="666" spans="1:37" ht="18.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row>
    <row r="667" spans="1:37" ht="18.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row>
    <row r="668" spans="1:37" ht="18.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row>
    <row r="669" spans="1:37" ht="18.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row>
    <row r="670" spans="1:37" ht="18.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row>
    <row r="671" spans="1:37" ht="18.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row>
    <row r="672" spans="1:37" ht="18.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row>
    <row r="673" spans="1:37" ht="18.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row>
    <row r="674" spans="1:37" ht="18.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row>
    <row r="675" spans="1:37" ht="18.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row>
    <row r="676" spans="1:37" ht="18.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row>
    <row r="677" spans="1:37" ht="18.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row>
    <row r="678" spans="1:37" ht="18.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row>
    <row r="679" spans="1:37" ht="18.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row>
    <row r="680" spans="1:37" ht="18.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row>
    <row r="681" spans="1:37" ht="18.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row>
    <row r="682" spans="1:37" ht="18.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row>
    <row r="683" spans="1:37" ht="18.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row>
    <row r="684" spans="1:37" ht="18.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row>
    <row r="685" spans="1:37" ht="18.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row>
    <row r="686" spans="1:37" ht="18.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row>
    <row r="687" spans="1:37" ht="18.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row>
    <row r="688" spans="1:37" ht="18.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row>
    <row r="689" spans="1:37" ht="18.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row>
    <row r="690" spans="1:37" ht="18.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row>
    <row r="691" spans="1:37" ht="18.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row>
    <row r="692" spans="1:37" ht="18.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row>
    <row r="693" spans="1:37" ht="18.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row>
    <row r="694" spans="1:37" ht="18.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row>
    <row r="695" spans="1:37" ht="18.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row>
    <row r="696" spans="1:37" ht="18.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row>
    <row r="697" spans="1:37" ht="18.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row>
    <row r="698" spans="1:37" ht="18.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row>
    <row r="699" spans="1:37" ht="18.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row>
    <row r="700" spans="1:37" ht="18.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row>
    <row r="701" spans="1:37" ht="18.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row>
    <row r="702" spans="1:37" ht="18.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row>
    <row r="703" spans="1:37" ht="18.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row>
    <row r="704" spans="1:37" ht="18.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row>
    <row r="705" spans="1:37" ht="18.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row>
    <row r="706" spans="1:37" ht="18.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row>
    <row r="707" spans="1:37" ht="18.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row>
    <row r="708" spans="1:37" ht="18.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row>
    <row r="709" spans="1:37" ht="18.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row>
    <row r="710" spans="1:37" ht="18.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row>
    <row r="711" spans="1:37" ht="18.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row>
    <row r="712" spans="1:37" ht="18.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row>
    <row r="713" spans="1:37" ht="18.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row>
    <row r="714" spans="1:37" ht="18.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row>
    <row r="715" spans="1:37" ht="18.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row>
    <row r="716" spans="1:37" ht="18.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row>
    <row r="717" spans="1:37" ht="18.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row>
    <row r="718" spans="1:37" ht="18.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row>
    <row r="719" spans="1:37" ht="18.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row>
    <row r="720" spans="1:37" ht="18.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row>
    <row r="721" spans="1:37" ht="18.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row>
    <row r="722" spans="1:37" ht="18.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row>
    <row r="723" spans="1:37" ht="18.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row>
    <row r="724" spans="1:37" ht="18.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row>
    <row r="725" spans="1:37" ht="18.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row>
    <row r="726" spans="1:37" ht="18.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row>
    <row r="727" spans="1:37" ht="18.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row>
    <row r="728" spans="1:37" ht="18.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row>
    <row r="729" spans="1:37" ht="18.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row>
    <row r="730" spans="1:37" ht="18.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row>
    <row r="731" spans="1:37" ht="18.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row>
    <row r="732" spans="1:37" ht="18.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row>
    <row r="733" spans="1:37" ht="18.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row>
    <row r="734" spans="1:37" ht="18.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row>
    <row r="735" spans="1:37" ht="18.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row>
    <row r="736" spans="1:37" ht="18.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row>
    <row r="737" spans="1:37" ht="18.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row>
    <row r="738" spans="1:37" ht="18.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row>
    <row r="739" spans="1:37" ht="18.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row>
    <row r="740" spans="1:37" ht="18.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row>
    <row r="741" spans="1:37" ht="18.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row>
    <row r="742" spans="1:37" ht="18.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row>
    <row r="743" spans="1:37" ht="18.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row>
    <row r="744" spans="1:37" ht="18.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row>
    <row r="745" spans="1:37" ht="18.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row>
    <row r="746" spans="1:37" ht="18.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row>
    <row r="747" spans="1:37" ht="18.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row>
    <row r="748" spans="1:37" ht="18.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row>
    <row r="749" spans="1:37" ht="18.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row>
    <row r="750" spans="1:37" ht="18.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row>
    <row r="751" spans="1:37" ht="18.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row>
    <row r="752" spans="1:37" ht="18.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row>
    <row r="753" spans="1:37" ht="18.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row>
    <row r="754" spans="1:37" ht="18.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row>
    <row r="755" spans="1:37" ht="18.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row>
    <row r="756" spans="1:37" ht="18.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row>
    <row r="757" spans="1:37" ht="18.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row>
    <row r="758" spans="1:37" ht="18.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row>
    <row r="759" spans="1:37" ht="18.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row>
    <row r="760" spans="1:37" ht="18.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row>
    <row r="761" spans="1:37" ht="18.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row>
    <row r="762" spans="1:37" ht="18.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row>
    <row r="763" spans="1:37" ht="18.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row>
    <row r="764" spans="1:37" ht="18.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row>
    <row r="765" spans="1:37" ht="18.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row>
    <row r="766" spans="1:37" ht="18.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row>
    <row r="767" spans="1:37" ht="18.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row>
    <row r="768" spans="1:37" ht="18.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row>
    <row r="769" spans="1:37" ht="18.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row>
    <row r="770" spans="1:37" ht="18.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row>
    <row r="771" spans="1:37" ht="18.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row>
    <row r="772" spans="1:37" ht="18.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row>
    <row r="773" spans="1:37" ht="18.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row>
    <row r="774" spans="1:37" ht="18.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row>
    <row r="775" spans="1:37" ht="18.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row>
    <row r="776" spans="1:37" ht="18.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row>
    <row r="777" spans="1:37" ht="18.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row>
    <row r="778" spans="1:37" ht="18.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row>
    <row r="779" spans="1:37" ht="18.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row>
    <row r="780" spans="1:37" ht="18.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row>
    <row r="781" spans="1:37" ht="18.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row>
    <row r="782" spans="1:37" ht="18.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row>
    <row r="783" spans="1:37" ht="18.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row>
    <row r="784" spans="1:37" ht="18.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row>
    <row r="785" spans="1:37" ht="18.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row>
    <row r="786" spans="1:37" ht="18.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row>
    <row r="787" spans="1:37" ht="18.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row>
    <row r="788" spans="1:37" ht="18.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row>
    <row r="789" spans="1:37" ht="18.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row>
    <row r="790" spans="1:37" ht="18.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row>
    <row r="791" spans="1:37" ht="18.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row>
    <row r="792" spans="1:37" ht="18.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row>
    <row r="793" spans="1:37" ht="18.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row>
    <row r="794" spans="1:37" ht="18.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row>
    <row r="795" spans="1:37" ht="18.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row>
    <row r="796" spans="1:37" ht="18.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row>
    <row r="797" spans="1:37" ht="18.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row>
    <row r="798" spans="1:37" ht="18.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row>
    <row r="799" spans="1:37" ht="18.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row>
    <row r="800" spans="1:37" ht="18.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row>
    <row r="801" spans="1:37" ht="18.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row>
    <row r="802" spans="1:37" ht="18.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row>
    <row r="803" spans="1:37" ht="18.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row>
    <row r="804" spans="1:37" ht="18.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row>
    <row r="805" spans="1:37" ht="18.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row>
    <row r="806" spans="1:37" ht="18.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row>
    <row r="807" spans="1:37" ht="18.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row>
    <row r="808" spans="1:37" ht="18.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row>
    <row r="809" spans="1:37" ht="18.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row>
    <row r="810" spans="1:37" ht="18.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row>
    <row r="811" spans="1:37" ht="18.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row>
    <row r="812" spans="1:37" ht="18.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row>
    <row r="813" spans="1:37" ht="18.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row>
    <row r="814" spans="1:37" ht="18.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row>
    <row r="815" spans="1:37" ht="18.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row>
    <row r="816" spans="1:37" ht="18.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row>
    <row r="817" spans="1:37" ht="18.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row>
    <row r="818" spans="1:37" ht="18.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row>
    <row r="819" spans="1:37" ht="18.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row>
    <row r="820" spans="1:37" ht="18.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row>
    <row r="821" spans="1:37" ht="18.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row>
    <row r="822" spans="1:37" ht="18.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row>
    <row r="823" spans="1:37" ht="18.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row>
    <row r="824" spans="1:37" ht="18.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row>
    <row r="825" spans="1:37" ht="18.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row>
    <row r="826" spans="1:37" ht="18.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row>
    <row r="827" spans="1:37" ht="18.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row>
    <row r="828" spans="1:37" ht="18.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row>
    <row r="829" spans="1:37" ht="18.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row>
    <row r="830" spans="1:37" ht="18.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row>
    <row r="831" spans="1:37" ht="18.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row>
    <row r="832" spans="1:37" ht="18.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row>
    <row r="833" spans="1:37" ht="18.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row>
    <row r="834" spans="1:37" ht="18.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row>
    <row r="835" spans="1:37" ht="18.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row>
    <row r="836" spans="1:37" ht="18.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row>
    <row r="837" spans="1:37" ht="18.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row>
    <row r="838" spans="1:37" ht="18.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row>
    <row r="839" spans="1:37" ht="18.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row>
    <row r="840" spans="1:37" ht="18.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row>
    <row r="841" spans="1:37" ht="18.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row>
    <row r="842" spans="1:37" ht="18.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row>
    <row r="843" spans="1:37" ht="18.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row>
    <row r="844" spans="1:37" ht="18.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row>
    <row r="845" spans="1:37" ht="18.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row>
    <row r="846" spans="1:37" ht="18.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row>
    <row r="847" spans="1:37" ht="18.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row>
    <row r="848" spans="1:37" ht="18.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row>
    <row r="849" spans="1:37" ht="18.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row>
    <row r="850" spans="1:37" ht="18.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row>
    <row r="851" spans="1:37" ht="18.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row>
    <row r="852" spans="1:37" ht="18.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row>
    <row r="853" spans="1:37" ht="18.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row>
    <row r="854" spans="1:37" ht="18.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row>
    <row r="855" spans="1:37" ht="18.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row>
    <row r="856" spans="1:37" ht="18.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row>
    <row r="857" spans="1:37" ht="18.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row>
    <row r="858" spans="1:37" ht="18.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row>
    <row r="859" spans="1:37" ht="18.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row>
    <row r="860" spans="1:37" ht="18.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row>
    <row r="861" spans="1:37" ht="18.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row>
    <row r="862" spans="1:37" ht="18.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row>
    <row r="863" spans="1:37" ht="18.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row>
    <row r="864" spans="1:37" ht="18.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row>
    <row r="865" spans="1:37" ht="18.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row>
    <row r="866" spans="1:37" ht="18.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row>
    <row r="867" spans="1:37" ht="18.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row>
    <row r="868" spans="1:37" ht="18.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row>
    <row r="869" spans="1:37" ht="18.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row>
    <row r="870" spans="1:37" ht="18.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row>
    <row r="871" spans="1:37" ht="18.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row>
    <row r="872" spans="1:37" ht="18.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row>
    <row r="873" spans="1:37" ht="18.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row>
    <row r="874" spans="1:37" ht="18.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row>
    <row r="875" spans="1:37" ht="18.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row>
    <row r="876" spans="1:37" ht="18.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row>
    <row r="877" spans="1:37" ht="18.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row>
    <row r="878" spans="1:37" ht="18.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row>
    <row r="879" spans="1:37" ht="18.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row>
    <row r="880" spans="1:37" ht="18.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row>
    <row r="881" spans="1:37" ht="18.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row>
    <row r="882" spans="1:37" ht="18.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row>
    <row r="883" spans="1:37" ht="18.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row>
    <row r="884" spans="1:37" ht="18.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row>
    <row r="885" spans="1:37" ht="18.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row>
    <row r="886" spans="1:37" ht="18.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row>
    <row r="887" spans="1:37" ht="18.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row>
    <row r="888" spans="1:37" ht="18.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row>
    <row r="889" spans="1:37" ht="18.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row>
    <row r="890" spans="1:37" ht="18.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row>
    <row r="891" spans="1:37" ht="18.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row>
    <row r="892" spans="1:37" ht="18.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row>
    <row r="893" spans="1:37" ht="18.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row>
    <row r="894" spans="1:37" ht="18.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row>
    <row r="895" spans="1:37" ht="18.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row>
    <row r="896" spans="1:37" ht="18.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row>
    <row r="897" spans="1:37" ht="18.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row>
    <row r="898" spans="1:37" ht="18.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row>
    <row r="899" spans="1:37" ht="18.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row>
    <row r="900" spans="1:37" ht="18.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row>
    <row r="901" spans="1:37" ht="18.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row>
    <row r="902" spans="1:37" ht="18.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row>
    <row r="903" spans="1:37" ht="18.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row>
    <row r="904" spans="1:37" ht="18.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row>
    <row r="905" spans="1:37" ht="18.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row>
    <row r="906" spans="1:37" ht="18.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row>
    <row r="907" spans="1:37" ht="18.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row>
    <row r="908" spans="1:37" ht="18.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row>
    <row r="909" spans="1:37" ht="18.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row>
    <row r="910" spans="1:37" ht="18.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row>
    <row r="911" spans="1:37" ht="18.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row>
    <row r="912" spans="1:37" ht="18.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row>
    <row r="913" spans="1:37" ht="18.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row>
    <row r="914" spans="1:37" ht="18.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row>
    <row r="915" spans="1:37" ht="18.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row>
    <row r="916" spans="1:37" ht="18.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row>
    <row r="917" spans="1:37" ht="18.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row>
    <row r="918" spans="1:37" ht="18.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row>
    <row r="919" spans="1:37" ht="18.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row>
    <row r="920" spans="1:37" ht="18.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row>
    <row r="921" spans="1:37" ht="18.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row>
    <row r="922" spans="1:37" ht="18.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row>
    <row r="923" spans="1:37" ht="18.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row>
    <row r="924" spans="1:37" ht="18.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row>
    <row r="925" spans="1:37" ht="18.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row>
    <row r="926" spans="1:37" ht="18.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row>
    <row r="927" spans="1:37" ht="18.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row>
    <row r="928" spans="1:37" ht="18.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row>
    <row r="929" spans="1:37" ht="18.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row>
    <row r="930" spans="1:37" ht="18.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row>
    <row r="931" spans="1:37" ht="18.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row>
    <row r="932" spans="1:37" ht="18.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row>
    <row r="933" spans="1:37" ht="18.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row>
    <row r="934" spans="1:37" ht="18.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row>
    <row r="935" spans="1:37" ht="18.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row>
    <row r="936" spans="1:37" ht="18.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row>
    <row r="937" spans="1:37" ht="18.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row>
    <row r="938" spans="1:37" ht="18.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row>
    <row r="939" spans="1:37" ht="18.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row>
    <row r="940" spans="1:37" ht="18.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row>
    <row r="941" spans="1:37" ht="18.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row>
    <row r="942" spans="1:37" ht="18.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row>
    <row r="943" spans="1:37" ht="18.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row>
    <row r="944" spans="1:37" ht="18.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row>
    <row r="945" spans="1:37" ht="18.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row>
    <row r="946" spans="1:37" ht="18.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row>
    <row r="947" spans="1:37" ht="18.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row>
    <row r="948" spans="1:37" ht="18.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row>
    <row r="949" spans="1:37" ht="18.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row>
    <row r="950" spans="1:37" ht="18.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row>
    <row r="951" spans="1:37" ht="18.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row>
    <row r="952" spans="1:37" ht="18.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row>
    <row r="953" spans="1:37" ht="18.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row>
    <row r="954" spans="1:37" ht="18.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row>
    <row r="955" spans="1:37" ht="18.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row>
    <row r="956" spans="1:37" ht="18.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row>
    <row r="957" spans="1:37" ht="18.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row>
    <row r="958" spans="1:37" ht="18.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row>
    <row r="959" spans="1:37" ht="18.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row>
    <row r="960" spans="1:37" ht="18.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row>
    <row r="961" spans="1:37" ht="18.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row>
    <row r="962" spans="1:37" ht="18.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row>
    <row r="963" spans="1:37" ht="18.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row>
    <row r="964" spans="1:37" ht="18.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row>
    <row r="965" spans="1:37" ht="18.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row>
    <row r="966" spans="1:37" ht="18.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row>
    <row r="967" spans="1:37" ht="18.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row>
    <row r="968" spans="1:37" ht="18.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row>
    <row r="969" spans="1:37" ht="18.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row>
    <row r="970" spans="1:37" ht="18.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row>
    <row r="971" spans="1:37" ht="18.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row>
    <row r="972" spans="1:37" ht="18.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row>
    <row r="973" spans="1:37" ht="18.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row>
    <row r="974" spans="1:37" ht="18.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row>
    <row r="975" spans="1:37" ht="18.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row>
    <row r="976" spans="1:37" ht="18.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row>
    <row r="977" spans="1:37" ht="18.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row>
    <row r="978" spans="1:37" ht="18.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row>
    <row r="979" spans="1:37" ht="18.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row>
    <row r="980" spans="1:37" ht="18.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row>
    <row r="981" spans="1:37" ht="18.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row>
    <row r="982" spans="1:37" ht="18.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row>
    <row r="983" spans="1:37" ht="18.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row>
    <row r="984" spans="1:37" ht="18.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row>
    <row r="985" spans="1:37" ht="18.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row>
    <row r="986" spans="1:37" ht="18.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row>
    <row r="987" spans="1:37" ht="18.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row>
    <row r="988" spans="1:37" ht="18.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row>
    <row r="989" spans="1:37" ht="18.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row>
    <row r="990" spans="1:37" ht="18.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row>
    <row r="991" spans="1:37" ht="18.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row>
    <row r="992" spans="1:37" ht="18.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row>
    <row r="993" spans="1:37" ht="18.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row>
    <row r="994" spans="1:37" ht="18.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row>
    <row r="995" spans="1:37" ht="18.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row>
    <row r="996" spans="1:37" ht="18.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row>
    <row r="997" spans="1:37" ht="18.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row>
    <row r="998" spans="1:37" ht="18.7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row>
    <row r="999" spans="1:37" ht="18.7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row>
    <row r="1000" spans="1:37" ht="18.7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row>
    <row r="1001" spans="1:37" ht="18.75" customHeight="1">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c r="AA1001" s="7"/>
      <c r="AB1001" s="7"/>
      <c r="AC1001" s="7"/>
      <c r="AD1001" s="7"/>
      <c r="AE1001" s="7"/>
      <c r="AF1001" s="7"/>
      <c r="AG1001" s="7"/>
      <c r="AH1001" s="7"/>
      <c r="AI1001" s="7"/>
      <c r="AJ1001" s="7"/>
      <c r="AK1001" s="7"/>
    </row>
  </sheetData>
  <sheetProtection sheet="1" objects="1" scenarios="1"/>
  <mergeCells count="107">
    <mergeCell ref="V42:AK42"/>
    <mergeCell ref="V43:AK44"/>
    <mergeCell ref="B32:H32"/>
    <mergeCell ref="C33:F33"/>
    <mergeCell ref="H33:I33"/>
    <mergeCell ref="V33:AK34"/>
    <mergeCell ref="D34:G34"/>
    <mergeCell ref="B36:D36"/>
    <mergeCell ref="B37:AK41"/>
    <mergeCell ref="B5:H5"/>
    <mergeCell ref="Y5:AJ5"/>
    <mergeCell ref="AC6:AE6"/>
    <mergeCell ref="Y7:AJ7"/>
    <mergeCell ref="Y8:AJ8"/>
    <mergeCell ref="AA9:AJ9"/>
    <mergeCell ref="O18:Q18"/>
    <mergeCell ref="R18:T18"/>
    <mergeCell ref="V18:AK18"/>
    <mergeCell ref="J18:M18"/>
    <mergeCell ref="B18:H18"/>
    <mergeCell ref="U25:AK25"/>
    <mergeCell ref="U26:AK26"/>
    <mergeCell ref="V28:AK28"/>
    <mergeCell ref="V29:AK29"/>
    <mergeCell ref="V30:AK30"/>
    <mergeCell ref="V31:AK32"/>
    <mergeCell ref="B2:H2"/>
    <mergeCell ref="M2:S3"/>
    <mergeCell ref="Y2:AA2"/>
    <mergeCell ref="AB2:AK2"/>
    <mergeCell ref="B3:H3"/>
    <mergeCell ref="AB3:AF3"/>
    <mergeCell ref="AH3:AJ3"/>
    <mergeCell ref="Z6:AA6"/>
    <mergeCell ref="Y9:Z9"/>
    <mergeCell ref="Y10:Z10"/>
    <mergeCell ref="Y11:AA11"/>
    <mergeCell ref="Y12:AB12"/>
    <mergeCell ref="AA10:AJ10"/>
    <mergeCell ref="AB11:AJ11"/>
    <mergeCell ref="AC12:AJ12"/>
    <mergeCell ref="U16:AK16"/>
    <mergeCell ref="V17:AK17"/>
    <mergeCell ref="B4:H4"/>
    <mergeCell ref="B22:H22"/>
    <mergeCell ref="J22:M22"/>
    <mergeCell ref="O22:Q22"/>
    <mergeCell ref="R22:T22"/>
    <mergeCell ref="B23:H23"/>
    <mergeCell ref="B24:H24"/>
    <mergeCell ref="O19:Q19"/>
    <mergeCell ref="R19:T19"/>
    <mergeCell ref="V19:AK19"/>
    <mergeCell ref="V20:AK20"/>
    <mergeCell ref="V21:AK21"/>
    <mergeCell ref="V22:AK22"/>
    <mergeCell ref="V23:AK23"/>
    <mergeCell ref="U24:AK24"/>
    <mergeCell ref="J19:M19"/>
    <mergeCell ref="O23:Q23"/>
    <mergeCell ref="R23:T23"/>
    <mergeCell ref="J23:M23"/>
    <mergeCell ref="J24:M24"/>
    <mergeCell ref="B19:H19"/>
    <mergeCell ref="B20:H20"/>
    <mergeCell ref="J20:M20"/>
    <mergeCell ref="O20:Q20"/>
    <mergeCell ref="R20:T20"/>
    <mergeCell ref="E29:F29"/>
    <mergeCell ref="B30:H30"/>
    <mergeCell ref="B31:H31"/>
    <mergeCell ref="O31:Q31"/>
    <mergeCell ref="R31:T31"/>
    <mergeCell ref="B25:H25"/>
    <mergeCell ref="J25:M25"/>
    <mergeCell ref="O25:Q25"/>
    <mergeCell ref="R25:T25"/>
    <mergeCell ref="B26:H26"/>
    <mergeCell ref="J26:M26"/>
    <mergeCell ref="O26:Q26"/>
    <mergeCell ref="R26:T26"/>
    <mergeCell ref="O29:Q29"/>
    <mergeCell ref="O30:Q30"/>
    <mergeCell ref="B21:H21"/>
    <mergeCell ref="B6:H6"/>
    <mergeCell ref="D10:K11"/>
    <mergeCell ref="B11:C11"/>
    <mergeCell ref="F12:I13"/>
    <mergeCell ref="J16:M16"/>
    <mergeCell ref="O16:Q16"/>
    <mergeCell ref="R16:T16"/>
    <mergeCell ref="B16:H16"/>
    <mergeCell ref="B17:H17"/>
    <mergeCell ref="J17:M17"/>
    <mergeCell ref="O17:Q17"/>
    <mergeCell ref="R17:T17"/>
    <mergeCell ref="O24:Q24"/>
    <mergeCell ref="R24:T24"/>
    <mergeCell ref="O27:Q27"/>
    <mergeCell ref="R27:T27"/>
    <mergeCell ref="O28:Q28"/>
    <mergeCell ref="R28:T28"/>
    <mergeCell ref="R29:T29"/>
    <mergeCell ref="R30:T30"/>
    <mergeCell ref="J21:M21"/>
    <mergeCell ref="O21:Q21"/>
    <mergeCell ref="R21:T21"/>
  </mergeCells>
  <phoneticPr fontId="60"/>
  <dataValidations count="4">
    <dataValidation type="list" allowBlank="1" showErrorMessage="1" sqref="J17:J23">
      <formula1>"股下加工、裾加工,股下加工（すくい）,サイズダウン,サイズアップ,ジッパー縫付加工,ワッペン取付、織マーク付,個人名刺繍,社名刺繍,袖ゴム付,ワッペン型代（初回）,ワッペン作成,その他,-"</formula1>
    </dataValidation>
    <dataValidation type="list" allowBlank="1" showErrorMessage="1" sqref="I17:I23">
      <formula1>"ＳＳ,Ｓ,Ｍ,Ｌ,ＬＬ,３Ｌ,４Ｌ,その他は品目テキストに記入,-"</formula1>
    </dataValidation>
    <dataValidation type="list" allowBlank="1" showErrorMessage="1" sqref="J26">
      <formula1>"120サイズ以下（関東以外）,140サイズ以上（関東以外）,-"</formula1>
    </dataValidation>
    <dataValidation type="list" allowBlank="1" showErrorMessage="1" sqref="J25">
      <formula1>"120サイズ以下（関東圏）,140サイズ以上（関東圏）,-"</formula1>
    </dataValidation>
  </dataValidations>
  <printOptions horizontalCentered="1" verticalCentered="1"/>
  <pageMargins left="0.39370078740157477" right="0.39370078740157477" top="0.39370078740157477" bottom="0.39370078740157477" header="0" footer="0"/>
  <pageSetup paperSize="9" scale="47"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FFFF00"/>
    <pageSetUpPr fitToPage="1"/>
  </sheetPr>
  <dimension ref="A1:AL1001"/>
  <sheetViews>
    <sheetView showGridLines="0" tabSelected="1" showWhiteSpace="0" zoomScale="70" zoomScaleNormal="70" zoomScalePageLayoutView="40" workbookViewId="0">
      <selection activeCell="V25" sqref="V25:AL25"/>
    </sheetView>
  </sheetViews>
  <sheetFormatPr defaultColWidth="12.6640625" defaultRowHeight="15" customHeight="1"/>
  <cols>
    <col min="1" max="1" width="6" style="133" customWidth="1"/>
    <col min="2" max="2" width="4" customWidth="1"/>
    <col min="3" max="3" width="6.77734375" customWidth="1"/>
    <col min="4" max="7" width="5.77734375" customWidth="1"/>
    <col min="8" max="8" width="6.6640625" customWidth="1"/>
    <col min="9" max="9" width="24.21875" customWidth="1"/>
    <col min="10" max="10" width="15.88671875" customWidth="1"/>
    <col min="11" max="11" width="5.109375" customWidth="1"/>
    <col min="12" max="12" width="7.33203125" customWidth="1"/>
    <col min="13" max="13" width="5.88671875" customWidth="1"/>
    <col min="14" max="14" width="31.77734375" customWidth="1"/>
    <col min="15" max="15" width="13" customWidth="1"/>
    <col min="16" max="17" width="3.44140625" customWidth="1"/>
    <col min="18" max="18" width="6.6640625" customWidth="1"/>
    <col min="19" max="20" width="3.44140625" customWidth="1"/>
    <col min="21" max="21" width="9.88671875" customWidth="1"/>
    <col min="22" max="26" width="3.44140625" customWidth="1"/>
    <col min="27" max="27" width="5.33203125" customWidth="1"/>
    <col min="28" max="29" width="3.44140625" customWidth="1"/>
    <col min="30" max="30" width="1.88671875" customWidth="1"/>
    <col min="31" max="33" width="3.44140625" customWidth="1"/>
    <col min="34" max="34" width="3.6640625" customWidth="1"/>
    <col min="35" max="35" width="3.109375" customWidth="1"/>
    <col min="36" max="36" width="5.33203125" customWidth="1"/>
    <col min="37" max="37" width="13.88671875" customWidth="1"/>
    <col min="38" max="38" width="21.21875" customWidth="1"/>
  </cols>
  <sheetData>
    <row r="1" spans="2:38" ht="15.75" customHeight="1">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row>
    <row r="2" spans="2:38" ht="28.5" customHeight="1">
      <c r="B2" s="9"/>
      <c r="C2" s="114" t="s">
        <v>88</v>
      </c>
      <c r="D2" s="115"/>
      <c r="E2" s="115"/>
      <c r="F2" s="115"/>
      <c r="G2" s="115"/>
      <c r="H2" s="115"/>
      <c r="I2" s="115"/>
      <c r="J2" s="53"/>
      <c r="K2" s="53"/>
      <c r="L2" s="53"/>
      <c r="M2" s="54"/>
      <c r="N2" s="215" t="s">
        <v>155</v>
      </c>
      <c r="O2" s="147"/>
      <c r="P2" s="147"/>
      <c r="Q2" s="147"/>
      <c r="R2" s="147"/>
      <c r="S2" s="147"/>
      <c r="T2" s="147"/>
      <c r="U2" s="54"/>
      <c r="V2" s="103"/>
      <c r="W2" s="103"/>
      <c r="X2" s="103"/>
      <c r="Y2" s="103"/>
      <c r="Z2" s="187" t="s">
        <v>90</v>
      </c>
      <c r="AA2" s="138"/>
      <c r="AB2" s="138"/>
      <c r="AC2" s="268"/>
      <c r="AD2" s="269"/>
      <c r="AE2" s="269"/>
      <c r="AF2" s="269"/>
      <c r="AG2" s="269"/>
      <c r="AH2" s="269"/>
      <c r="AI2" s="269"/>
      <c r="AJ2" s="269"/>
      <c r="AK2" s="269"/>
      <c r="AL2" s="269"/>
    </row>
    <row r="3" spans="2:38" ht="19.5" customHeight="1">
      <c r="B3" s="9"/>
      <c r="C3" s="219" t="s">
        <v>91</v>
      </c>
      <c r="D3" s="138"/>
      <c r="E3" s="138"/>
      <c r="F3" s="138"/>
      <c r="G3" s="138"/>
      <c r="H3" s="138"/>
      <c r="I3" s="138"/>
      <c r="J3" s="111"/>
      <c r="K3" s="111"/>
      <c r="L3" s="111"/>
      <c r="M3" s="55"/>
      <c r="N3" s="216"/>
      <c r="O3" s="216"/>
      <c r="P3" s="216"/>
      <c r="Q3" s="216"/>
      <c r="R3" s="216"/>
      <c r="S3" s="216"/>
      <c r="T3" s="216"/>
      <c r="U3" s="55"/>
      <c r="V3" s="103"/>
      <c r="W3" s="103"/>
      <c r="X3" s="103"/>
      <c r="Y3" s="103"/>
      <c r="Z3" s="110" t="s">
        <v>92</v>
      </c>
      <c r="AA3" s="110"/>
      <c r="AB3" s="103"/>
      <c r="AC3" s="271">
        <f ca="1">TODAY()</f>
        <v>46217</v>
      </c>
      <c r="AD3" s="138"/>
      <c r="AE3" s="138"/>
      <c r="AF3" s="138"/>
      <c r="AG3" s="138"/>
      <c r="AH3" s="56" t="s">
        <v>93</v>
      </c>
      <c r="AI3" s="221">
        <f ca="1">NOW()</f>
        <v>46217.534748032405</v>
      </c>
      <c r="AJ3" s="138"/>
      <c r="AK3" s="138"/>
      <c r="AL3" s="111" t="s">
        <v>94</v>
      </c>
    </row>
    <row r="4" spans="2:38" ht="19.5" customHeight="1">
      <c r="B4" s="9"/>
      <c r="C4" s="219" t="s">
        <v>95</v>
      </c>
      <c r="D4" s="138"/>
      <c r="E4" s="138"/>
      <c r="F4" s="138"/>
      <c r="G4" s="138"/>
      <c r="H4" s="138"/>
      <c r="I4" s="138"/>
      <c r="J4" s="111"/>
      <c r="K4" s="111"/>
      <c r="L4" s="111"/>
      <c r="M4" s="9"/>
      <c r="N4" s="57"/>
      <c r="O4" s="57"/>
      <c r="P4" s="57"/>
      <c r="Q4" s="57"/>
      <c r="R4" s="57"/>
      <c r="S4" s="57"/>
      <c r="T4" s="9"/>
      <c r="U4" s="9"/>
      <c r="V4" s="103"/>
      <c r="W4" s="103"/>
      <c r="X4" s="103"/>
      <c r="Y4" s="103"/>
      <c r="Z4" s="110"/>
      <c r="AA4" s="110"/>
      <c r="AB4" s="110"/>
      <c r="AC4" s="103"/>
      <c r="AD4" s="110"/>
      <c r="AE4" s="110"/>
      <c r="AF4" s="103"/>
      <c r="AG4" s="103"/>
      <c r="AH4" s="103"/>
      <c r="AI4" s="103"/>
      <c r="AJ4" s="103"/>
      <c r="AK4" s="9"/>
      <c r="AL4" s="9"/>
    </row>
    <row r="5" spans="2:38" ht="25.5" customHeight="1">
      <c r="B5" s="103"/>
      <c r="C5" s="225"/>
      <c r="D5" s="138"/>
      <c r="E5" s="138"/>
      <c r="F5" s="138"/>
      <c r="G5" s="138"/>
      <c r="H5" s="138"/>
      <c r="I5" s="138"/>
      <c r="J5" s="112"/>
      <c r="K5" s="112"/>
      <c r="L5" s="112"/>
      <c r="M5" s="59"/>
      <c r="N5" s="59"/>
      <c r="O5" s="59"/>
      <c r="P5" s="58"/>
      <c r="Q5" s="111"/>
      <c r="R5" s="111"/>
      <c r="S5" s="111"/>
      <c r="T5" s="59"/>
      <c r="U5" s="103"/>
      <c r="V5" s="103"/>
      <c r="W5" s="103"/>
      <c r="X5" s="103"/>
      <c r="Y5" s="103"/>
      <c r="Z5" s="268"/>
      <c r="AA5" s="269"/>
      <c r="AB5" s="269"/>
      <c r="AC5" s="269"/>
      <c r="AD5" s="269"/>
      <c r="AE5" s="269"/>
      <c r="AF5" s="269"/>
      <c r="AG5" s="269"/>
      <c r="AH5" s="269"/>
      <c r="AI5" s="269"/>
      <c r="AJ5" s="269"/>
      <c r="AK5" s="269"/>
      <c r="AL5" s="59" t="s">
        <v>97</v>
      </c>
    </row>
    <row r="6" spans="2:38" ht="25.5" customHeight="1">
      <c r="B6" s="9"/>
      <c r="C6" s="174" t="s">
        <v>98</v>
      </c>
      <c r="D6" s="175"/>
      <c r="E6" s="175"/>
      <c r="F6" s="175"/>
      <c r="G6" s="175"/>
      <c r="H6" s="175"/>
      <c r="I6" s="175"/>
      <c r="J6" s="60"/>
      <c r="K6" s="60"/>
      <c r="L6" s="60"/>
      <c r="M6" s="9"/>
      <c r="N6" s="9"/>
      <c r="O6" s="9"/>
      <c r="P6" s="9"/>
      <c r="Q6" s="9"/>
      <c r="R6" s="9"/>
      <c r="S6" s="9"/>
      <c r="T6" s="9"/>
      <c r="U6" s="9"/>
      <c r="V6" s="103"/>
      <c r="W6" s="103"/>
      <c r="X6" s="103"/>
      <c r="Y6" s="103"/>
      <c r="Z6" s="110" t="s">
        <v>99</v>
      </c>
      <c r="AA6" s="272"/>
      <c r="AB6" s="273"/>
      <c r="AC6" s="110" t="s">
        <v>100</v>
      </c>
      <c r="AD6" s="272"/>
      <c r="AE6" s="273"/>
      <c r="AF6" s="273"/>
      <c r="AG6" s="110"/>
      <c r="AH6" s="110"/>
      <c r="AI6" s="110"/>
      <c r="AJ6" s="110"/>
      <c r="AK6" s="110"/>
      <c r="AL6" s="9"/>
    </row>
    <row r="7" spans="2:38" ht="25.5" customHeight="1">
      <c r="B7" s="9"/>
      <c r="C7" s="61"/>
      <c r="D7" s="61"/>
      <c r="E7" s="61"/>
      <c r="F7" s="61"/>
      <c r="G7" s="61"/>
      <c r="H7" s="61"/>
      <c r="I7" s="61"/>
      <c r="J7" s="61"/>
      <c r="K7" s="61"/>
      <c r="L7" s="61"/>
      <c r="M7" s="9"/>
      <c r="N7" s="9"/>
      <c r="O7" s="9"/>
      <c r="P7" s="9"/>
      <c r="Q7" s="9"/>
      <c r="R7" s="9"/>
      <c r="S7" s="9"/>
      <c r="T7" s="9"/>
      <c r="U7" s="9"/>
      <c r="V7" s="103"/>
      <c r="W7" s="103"/>
      <c r="X7" s="103"/>
      <c r="Y7" s="103"/>
      <c r="Z7" s="268"/>
      <c r="AA7" s="269"/>
      <c r="AB7" s="269"/>
      <c r="AC7" s="269"/>
      <c r="AD7" s="269"/>
      <c r="AE7" s="269"/>
      <c r="AF7" s="269"/>
      <c r="AG7" s="269"/>
      <c r="AH7" s="269"/>
      <c r="AI7" s="269"/>
      <c r="AJ7" s="269"/>
      <c r="AK7" s="269"/>
      <c r="AL7" s="9"/>
    </row>
    <row r="8" spans="2:38" ht="25.5" customHeight="1">
      <c r="B8" s="9"/>
      <c r="C8" s="61"/>
      <c r="D8" s="61"/>
      <c r="E8" s="61"/>
      <c r="F8" s="61"/>
      <c r="G8" s="61"/>
      <c r="H8" s="61"/>
      <c r="I8" s="61"/>
      <c r="J8" s="61"/>
      <c r="K8" s="61"/>
      <c r="L8" s="61"/>
      <c r="M8" s="9"/>
      <c r="N8" s="62"/>
      <c r="O8" s="103"/>
      <c r="P8" s="103"/>
      <c r="Q8" s="103"/>
      <c r="R8" s="103"/>
      <c r="S8" s="103"/>
      <c r="T8" s="103"/>
      <c r="U8" s="9"/>
      <c r="V8" s="103"/>
      <c r="W8" s="103"/>
      <c r="X8" s="103"/>
      <c r="Y8" s="103"/>
      <c r="Z8" s="268"/>
      <c r="AA8" s="269"/>
      <c r="AB8" s="269"/>
      <c r="AC8" s="269"/>
      <c r="AD8" s="269"/>
      <c r="AE8" s="269"/>
      <c r="AF8" s="269"/>
      <c r="AG8" s="269"/>
      <c r="AH8" s="269"/>
      <c r="AI8" s="269"/>
      <c r="AJ8" s="269"/>
      <c r="AK8" s="269"/>
      <c r="AL8" s="9"/>
    </row>
    <row r="9" spans="2:38" ht="25.5" customHeight="1">
      <c r="B9" s="9"/>
      <c r="C9" s="9" t="s">
        <v>103</v>
      </c>
      <c r="D9" s="9"/>
      <c r="E9" s="9"/>
      <c r="F9" s="9"/>
      <c r="G9" s="9"/>
      <c r="H9" s="9"/>
      <c r="I9" s="9"/>
      <c r="J9" s="9"/>
      <c r="K9" s="9"/>
      <c r="L9" s="9"/>
      <c r="M9" s="9"/>
      <c r="N9" s="9"/>
      <c r="O9" s="9"/>
      <c r="P9" s="9"/>
      <c r="Q9" s="9"/>
      <c r="R9" s="9"/>
      <c r="S9" s="9"/>
      <c r="T9" s="9"/>
      <c r="U9" s="9"/>
      <c r="V9" s="103"/>
      <c r="W9" s="103"/>
      <c r="X9" s="103"/>
      <c r="Y9" s="103"/>
      <c r="Z9" s="187" t="s">
        <v>104</v>
      </c>
      <c r="AA9" s="138"/>
      <c r="AB9" s="274"/>
      <c r="AC9" s="269"/>
      <c r="AD9" s="269"/>
      <c r="AE9" s="269"/>
      <c r="AF9" s="269"/>
      <c r="AG9" s="269"/>
      <c r="AH9" s="269"/>
      <c r="AI9" s="269"/>
      <c r="AJ9" s="269"/>
      <c r="AK9" s="269"/>
      <c r="AL9" s="9"/>
    </row>
    <row r="10" spans="2:38" ht="25.5" customHeight="1">
      <c r="B10" s="9"/>
      <c r="C10" s="9"/>
      <c r="D10" s="63"/>
      <c r="E10" s="243"/>
      <c r="F10" s="244"/>
      <c r="G10" s="244"/>
      <c r="H10" s="244"/>
      <c r="I10" s="244"/>
      <c r="J10" s="244"/>
      <c r="K10" s="244"/>
      <c r="L10" s="244"/>
      <c r="M10" s="9"/>
      <c r="N10" s="9"/>
      <c r="O10" s="9"/>
      <c r="P10" s="9"/>
      <c r="Q10" s="9"/>
      <c r="R10" s="9"/>
      <c r="S10" s="9"/>
      <c r="T10" s="9"/>
      <c r="U10" s="9"/>
      <c r="V10" s="103"/>
      <c r="W10" s="103"/>
      <c r="X10" s="103"/>
      <c r="Y10" s="103"/>
      <c r="Z10" s="187" t="s">
        <v>106</v>
      </c>
      <c r="AA10" s="138"/>
      <c r="AB10" s="274"/>
      <c r="AC10" s="269"/>
      <c r="AD10" s="269"/>
      <c r="AE10" s="269"/>
      <c r="AF10" s="269"/>
      <c r="AG10" s="269"/>
      <c r="AH10" s="269"/>
      <c r="AI10" s="269"/>
      <c r="AJ10" s="269"/>
      <c r="AK10" s="269"/>
      <c r="AL10" s="9"/>
    </row>
    <row r="11" spans="2:38" ht="25.5" customHeight="1">
      <c r="B11" s="9"/>
      <c r="C11" s="178" t="s">
        <v>107</v>
      </c>
      <c r="D11" s="177"/>
      <c r="E11" s="245"/>
      <c r="F11" s="245"/>
      <c r="G11" s="245"/>
      <c r="H11" s="245"/>
      <c r="I11" s="245"/>
      <c r="J11" s="245"/>
      <c r="K11" s="245"/>
      <c r="L11" s="245"/>
      <c r="M11" s="9"/>
      <c r="N11" s="9"/>
      <c r="O11" s="9"/>
      <c r="P11" s="9"/>
      <c r="Q11" s="9"/>
      <c r="R11" s="9"/>
      <c r="S11" s="9"/>
      <c r="T11" s="9"/>
      <c r="U11" s="9"/>
      <c r="V11" s="103"/>
      <c r="W11" s="103"/>
      <c r="X11" s="103"/>
      <c r="Y11" s="103"/>
      <c r="Z11" s="187" t="s">
        <v>108</v>
      </c>
      <c r="AA11" s="138"/>
      <c r="AB11" s="138"/>
      <c r="AC11" s="275"/>
      <c r="AD11" s="269"/>
      <c r="AE11" s="269"/>
      <c r="AF11" s="269"/>
      <c r="AG11" s="269"/>
      <c r="AH11" s="269"/>
      <c r="AI11" s="269"/>
      <c r="AJ11" s="269"/>
      <c r="AK11" s="269"/>
      <c r="AL11" s="9"/>
    </row>
    <row r="12" spans="2:38" ht="25.5" customHeight="1">
      <c r="B12" s="9"/>
      <c r="C12" s="110"/>
      <c r="D12" s="108"/>
      <c r="E12" s="108"/>
      <c r="F12" s="108"/>
      <c r="G12" s="179">
        <f>S31</f>
        <v>1100</v>
      </c>
      <c r="H12" s="138"/>
      <c r="I12" s="138"/>
      <c r="J12" s="138"/>
      <c r="K12" s="64"/>
      <c r="L12" s="64"/>
      <c r="M12" s="64"/>
      <c r="N12" s="64"/>
      <c r="O12" s="9"/>
      <c r="P12" s="9"/>
      <c r="Q12" s="9"/>
      <c r="R12" s="9"/>
      <c r="S12" s="9"/>
      <c r="T12" s="9"/>
      <c r="U12" s="9"/>
      <c r="V12" s="103"/>
      <c r="W12" s="103"/>
      <c r="X12" s="103"/>
      <c r="Y12" s="103"/>
      <c r="Z12" s="187" t="s">
        <v>110</v>
      </c>
      <c r="AA12" s="138"/>
      <c r="AB12" s="138"/>
      <c r="AC12" s="138"/>
      <c r="AD12" s="268"/>
      <c r="AE12" s="269"/>
      <c r="AF12" s="269"/>
      <c r="AG12" s="269"/>
      <c r="AH12" s="269"/>
      <c r="AI12" s="269"/>
      <c r="AJ12" s="269"/>
      <c r="AK12" s="269"/>
      <c r="AL12" s="9" t="s">
        <v>97</v>
      </c>
    </row>
    <row r="13" spans="2:38" ht="15.75" customHeight="1">
      <c r="B13" s="9"/>
      <c r="C13" s="66" t="s">
        <v>112</v>
      </c>
      <c r="D13" s="67"/>
      <c r="E13" s="67"/>
      <c r="F13" s="67"/>
      <c r="G13" s="175"/>
      <c r="H13" s="175"/>
      <c r="I13" s="175"/>
      <c r="J13" s="175"/>
      <c r="K13" s="64"/>
      <c r="L13" s="64"/>
      <c r="M13" s="64"/>
      <c r="N13" s="64"/>
      <c r="O13" s="9"/>
      <c r="P13" s="9"/>
      <c r="Q13" s="9"/>
      <c r="R13" s="9"/>
      <c r="S13" s="9"/>
      <c r="T13" s="9"/>
      <c r="U13" s="9"/>
      <c r="V13" s="9"/>
      <c r="W13" s="9"/>
      <c r="X13" s="9"/>
      <c r="Y13" s="9"/>
      <c r="Z13" s="9"/>
      <c r="AA13" s="9"/>
      <c r="AB13" s="9"/>
      <c r="AC13" s="9"/>
      <c r="AD13" s="9"/>
      <c r="AE13" s="9"/>
      <c r="AF13" s="9"/>
      <c r="AG13" s="103"/>
      <c r="AH13" s="9"/>
      <c r="AI13" s="9"/>
      <c r="AJ13" s="9"/>
      <c r="AK13" s="9"/>
      <c r="AL13" s="9"/>
    </row>
    <row r="14" spans="2:38" ht="22.5" customHeight="1">
      <c r="B14" s="9"/>
      <c r="C14" s="68" t="s">
        <v>165</v>
      </c>
      <c r="D14" s="103"/>
      <c r="E14" s="69"/>
      <c r="F14" s="69"/>
      <c r="G14" s="69"/>
      <c r="H14" s="69"/>
      <c r="I14" s="69"/>
      <c r="J14" s="69"/>
      <c r="K14" s="69"/>
      <c r="L14" s="69"/>
      <c r="M14" s="9"/>
      <c r="N14" s="9"/>
      <c r="O14" s="9"/>
      <c r="P14" s="9"/>
      <c r="Q14" s="9"/>
      <c r="R14" s="9"/>
      <c r="S14" s="9"/>
      <c r="T14" s="9"/>
      <c r="U14" s="9"/>
      <c r="V14" s="57"/>
      <c r="W14" s="57"/>
      <c r="X14" s="57"/>
      <c r="Y14" s="57"/>
      <c r="Z14" s="57"/>
      <c r="AA14" s="57"/>
      <c r="AB14" s="57"/>
      <c r="AC14" s="9"/>
      <c r="AD14" s="9"/>
      <c r="AE14" s="9"/>
      <c r="AF14" s="9"/>
      <c r="AG14" s="103"/>
      <c r="AH14" s="9"/>
      <c r="AI14" s="9"/>
      <c r="AJ14" s="9"/>
      <c r="AK14" s="9"/>
      <c r="AL14" s="9"/>
    </row>
    <row r="15" spans="2:38" ht="22.5" customHeight="1">
      <c r="B15" s="9"/>
      <c r="C15" s="68"/>
      <c r="D15" s="103"/>
      <c r="E15" s="69"/>
      <c r="F15" s="69"/>
      <c r="G15" s="69"/>
      <c r="H15" s="69"/>
      <c r="I15" s="69"/>
      <c r="J15" s="69"/>
      <c r="K15" s="69"/>
      <c r="L15" s="69"/>
      <c r="M15" s="9"/>
      <c r="N15" s="9"/>
      <c r="O15" s="9"/>
      <c r="P15" s="9"/>
      <c r="Q15" s="9"/>
      <c r="R15" s="9"/>
      <c r="S15" s="9"/>
      <c r="T15" s="9"/>
      <c r="U15" s="9"/>
      <c r="V15" s="57"/>
      <c r="W15" s="57"/>
      <c r="X15" s="57"/>
      <c r="Y15" s="57"/>
      <c r="Z15" s="57"/>
      <c r="AA15" s="57"/>
      <c r="AB15" s="57"/>
      <c r="AC15" s="9"/>
      <c r="AD15" s="9"/>
      <c r="AE15" s="9"/>
      <c r="AF15" s="9"/>
      <c r="AG15" s="103"/>
      <c r="AH15" s="9"/>
      <c r="AI15" s="9"/>
      <c r="AJ15" s="9"/>
      <c r="AK15" s="9"/>
      <c r="AL15" s="9"/>
    </row>
    <row r="16" spans="2:38" ht="25.5" customHeight="1">
      <c r="B16" s="7"/>
      <c r="C16" s="181" t="s">
        <v>114</v>
      </c>
      <c r="D16" s="182"/>
      <c r="E16" s="182"/>
      <c r="F16" s="182"/>
      <c r="G16" s="182"/>
      <c r="H16" s="182"/>
      <c r="I16" s="182"/>
      <c r="J16" s="70" t="s">
        <v>115</v>
      </c>
      <c r="K16" s="180" t="s">
        <v>3</v>
      </c>
      <c r="L16" s="156"/>
      <c r="M16" s="156"/>
      <c r="N16" s="157"/>
      <c r="O16" s="71" t="s">
        <v>116</v>
      </c>
      <c r="P16" s="155" t="s">
        <v>117</v>
      </c>
      <c r="Q16" s="156"/>
      <c r="R16" s="157"/>
      <c r="S16" s="155" t="s">
        <v>118</v>
      </c>
      <c r="T16" s="156"/>
      <c r="U16" s="157"/>
      <c r="V16" s="202" t="s">
        <v>119</v>
      </c>
      <c r="W16" s="156"/>
      <c r="X16" s="156"/>
      <c r="Y16" s="156"/>
      <c r="Z16" s="156"/>
      <c r="AA16" s="156"/>
      <c r="AB16" s="156"/>
      <c r="AC16" s="156"/>
      <c r="AD16" s="156"/>
      <c r="AE16" s="156"/>
      <c r="AF16" s="156"/>
      <c r="AG16" s="156"/>
      <c r="AH16" s="156"/>
      <c r="AI16" s="156"/>
      <c r="AJ16" s="156"/>
      <c r="AK16" s="156"/>
      <c r="AL16" s="203"/>
    </row>
    <row r="17" spans="2:38" ht="39.75" customHeight="1">
      <c r="B17" s="7"/>
      <c r="C17" s="240"/>
      <c r="D17" s="241"/>
      <c r="E17" s="241"/>
      <c r="F17" s="241"/>
      <c r="G17" s="241"/>
      <c r="H17" s="241"/>
      <c r="I17" s="242"/>
      <c r="J17" s="118"/>
      <c r="K17" s="246"/>
      <c r="L17" s="241"/>
      <c r="M17" s="241"/>
      <c r="N17" s="242"/>
      <c r="O17" s="73">
        <f>IFERROR(VLOOKUP(K17,商品マスタ!$B$3:$C$15,2,FALSE)&amp;"", 0)</f>
        <v>0</v>
      </c>
      <c r="P17" s="247"/>
      <c r="Q17" s="248"/>
      <c r="R17" s="249"/>
      <c r="S17" s="172">
        <f t="shared" ref="S17:S23" si="0">O17*P17</f>
        <v>0</v>
      </c>
      <c r="T17" s="170"/>
      <c r="U17" s="171"/>
      <c r="V17" s="74"/>
      <c r="W17" s="262"/>
      <c r="X17" s="248"/>
      <c r="Y17" s="248"/>
      <c r="Z17" s="248"/>
      <c r="AA17" s="248"/>
      <c r="AB17" s="248"/>
      <c r="AC17" s="248"/>
      <c r="AD17" s="248"/>
      <c r="AE17" s="248"/>
      <c r="AF17" s="248"/>
      <c r="AG17" s="248"/>
      <c r="AH17" s="248"/>
      <c r="AI17" s="248"/>
      <c r="AJ17" s="248"/>
      <c r="AK17" s="248"/>
      <c r="AL17" s="249"/>
    </row>
    <row r="18" spans="2:38" ht="39.75" customHeight="1">
      <c r="B18" s="7"/>
      <c r="C18" s="240"/>
      <c r="D18" s="241"/>
      <c r="E18" s="241"/>
      <c r="F18" s="241"/>
      <c r="G18" s="241"/>
      <c r="H18" s="241"/>
      <c r="I18" s="242"/>
      <c r="J18" s="118"/>
      <c r="K18" s="246"/>
      <c r="L18" s="241"/>
      <c r="M18" s="241"/>
      <c r="N18" s="242"/>
      <c r="O18" s="73">
        <f>IFERROR(VLOOKUP(K18,商品マスタ!$B$3:$C$15,2,FALSE)&amp;"", 0)</f>
        <v>0</v>
      </c>
      <c r="P18" s="250"/>
      <c r="Q18" s="251"/>
      <c r="R18" s="252"/>
      <c r="S18" s="172">
        <f t="shared" si="0"/>
        <v>0</v>
      </c>
      <c r="T18" s="170"/>
      <c r="U18" s="171"/>
      <c r="V18" s="74"/>
      <c r="W18" s="262"/>
      <c r="X18" s="248"/>
      <c r="Y18" s="248"/>
      <c r="Z18" s="248"/>
      <c r="AA18" s="248"/>
      <c r="AB18" s="248"/>
      <c r="AC18" s="248"/>
      <c r="AD18" s="248"/>
      <c r="AE18" s="248"/>
      <c r="AF18" s="248"/>
      <c r="AG18" s="248"/>
      <c r="AH18" s="248"/>
      <c r="AI18" s="248"/>
      <c r="AJ18" s="248"/>
      <c r="AK18" s="248"/>
      <c r="AL18" s="249"/>
    </row>
    <row r="19" spans="2:38" ht="39.75" customHeight="1">
      <c r="B19" s="7"/>
      <c r="C19" s="240"/>
      <c r="D19" s="241"/>
      <c r="E19" s="241"/>
      <c r="F19" s="241"/>
      <c r="G19" s="241"/>
      <c r="H19" s="241"/>
      <c r="I19" s="242"/>
      <c r="J19" s="118"/>
      <c r="K19" s="246"/>
      <c r="L19" s="241"/>
      <c r="M19" s="241"/>
      <c r="N19" s="242"/>
      <c r="O19" s="73">
        <f>IFERROR(VLOOKUP(K19,商品マスタ!$B$3:$C$15,2,FALSE)&amp;"", 0)</f>
        <v>0</v>
      </c>
      <c r="P19" s="257"/>
      <c r="Q19" s="258"/>
      <c r="R19" s="259"/>
      <c r="S19" s="172">
        <f t="shared" si="0"/>
        <v>0</v>
      </c>
      <c r="T19" s="170"/>
      <c r="U19" s="171"/>
      <c r="V19" s="74"/>
      <c r="W19" s="262"/>
      <c r="X19" s="248"/>
      <c r="Y19" s="248"/>
      <c r="Z19" s="248"/>
      <c r="AA19" s="248"/>
      <c r="AB19" s="248"/>
      <c r="AC19" s="248"/>
      <c r="AD19" s="248"/>
      <c r="AE19" s="248"/>
      <c r="AF19" s="248"/>
      <c r="AG19" s="248"/>
      <c r="AH19" s="248"/>
      <c r="AI19" s="248"/>
      <c r="AJ19" s="248"/>
      <c r="AK19" s="248"/>
      <c r="AL19" s="249"/>
    </row>
    <row r="20" spans="2:38" ht="39.75" customHeight="1">
      <c r="B20" s="7"/>
      <c r="C20" s="240"/>
      <c r="D20" s="241"/>
      <c r="E20" s="241"/>
      <c r="F20" s="241"/>
      <c r="G20" s="241"/>
      <c r="H20" s="241"/>
      <c r="I20" s="242"/>
      <c r="J20" s="118"/>
      <c r="K20" s="246"/>
      <c r="L20" s="241"/>
      <c r="M20" s="241"/>
      <c r="N20" s="242"/>
      <c r="O20" s="73">
        <f>IFERROR(VLOOKUP(K20,商品マスタ!$B$3:$C$15,2,FALSE)&amp;"", 0)</f>
        <v>0</v>
      </c>
      <c r="P20" s="257"/>
      <c r="Q20" s="258"/>
      <c r="R20" s="259"/>
      <c r="S20" s="172">
        <f t="shared" si="0"/>
        <v>0</v>
      </c>
      <c r="T20" s="170"/>
      <c r="U20" s="171"/>
      <c r="V20" s="74"/>
      <c r="W20" s="262"/>
      <c r="X20" s="248"/>
      <c r="Y20" s="248"/>
      <c r="Z20" s="248"/>
      <c r="AA20" s="248"/>
      <c r="AB20" s="248"/>
      <c r="AC20" s="248"/>
      <c r="AD20" s="248"/>
      <c r="AE20" s="248"/>
      <c r="AF20" s="248"/>
      <c r="AG20" s="248"/>
      <c r="AH20" s="248"/>
      <c r="AI20" s="248"/>
      <c r="AJ20" s="248"/>
      <c r="AK20" s="248"/>
      <c r="AL20" s="249"/>
    </row>
    <row r="21" spans="2:38" ht="39.75" customHeight="1">
      <c r="B21" s="7"/>
      <c r="C21" s="240"/>
      <c r="D21" s="241"/>
      <c r="E21" s="241"/>
      <c r="F21" s="241"/>
      <c r="G21" s="241"/>
      <c r="H21" s="241"/>
      <c r="I21" s="242"/>
      <c r="J21" s="118"/>
      <c r="K21" s="246"/>
      <c r="L21" s="241"/>
      <c r="M21" s="241"/>
      <c r="N21" s="242"/>
      <c r="O21" s="73">
        <f>IFERROR(VLOOKUP(K21,商品マスタ!$B$3:$C$15,2,FALSE)&amp;"", 0)</f>
        <v>0</v>
      </c>
      <c r="P21" s="250"/>
      <c r="Q21" s="251"/>
      <c r="R21" s="252"/>
      <c r="S21" s="172">
        <f t="shared" si="0"/>
        <v>0</v>
      </c>
      <c r="T21" s="170"/>
      <c r="U21" s="171"/>
      <c r="V21" s="74"/>
      <c r="W21" s="262"/>
      <c r="X21" s="248"/>
      <c r="Y21" s="248"/>
      <c r="Z21" s="248"/>
      <c r="AA21" s="248"/>
      <c r="AB21" s="248"/>
      <c r="AC21" s="248"/>
      <c r="AD21" s="248"/>
      <c r="AE21" s="248"/>
      <c r="AF21" s="248"/>
      <c r="AG21" s="248"/>
      <c r="AH21" s="248"/>
      <c r="AI21" s="248"/>
      <c r="AJ21" s="248"/>
      <c r="AK21" s="248"/>
      <c r="AL21" s="249"/>
    </row>
    <row r="22" spans="2:38" ht="39.75" customHeight="1">
      <c r="B22" s="7"/>
      <c r="C22" s="240"/>
      <c r="D22" s="241"/>
      <c r="E22" s="241"/>
      <c r="F22" s="241"/>
      <c r="G22" s="241"/>
      <c r="H22" s="241"/>
      <c r="I22" s="242"/>
      <c r="J22" s="118"/>
      <c r="K22" s="246"/>
      <c r="L22" s="241"/>
      <c r="M22" s="241"/>
      <c r="N22" s="242"/>
      <c r="O22" s="73">
        <f>IFERROR(VLOOKUP(K22,商品マスタ!$B$3:$C$15,2,FALSE)&amp;"", 0)</f>
        <v>0</v>
      </c>
      <c r="P22" s="257"/>
      <c r="Q22" s="258"/>
      <c r="R22" s="259"/>
      <c r="S22" s="172">
        <f t="shared" si="0"/>
        <v>0</v>
      </c>
      <c r="T22" s="170"/>
      <c r="U22" s="171"/>
      <c r="V22" s="74"/>
      <c r="W22" s="262"/>
      <c r="X22" s="248"/>
      <c r="Y22" s="248"/>
      <c r="Z22" s="248"/>
      <c r="AA22" s="248"/>
      <c r="AB22" s="248"/>
      <c r="AC22" s="248"/>
      <c r="AD22" s="248"/>
      <c r="AE22" s="248"/>
      <c r="AF22" s="248"/>
      <c r="AG22" s="248"/>
      <c r="AH22" s="248"/>
      <c r="AI22" s="248"/>
      <c r="AJ22" s="248"/>
      <c r="AK22" s="248"/>
      <c r="AL22" s="249"/>
    </row>
    <row r="23" spans="2:38" ht="39.75" customHeight="1">
      <c r="B23" s="7"/>
      <c r="C23" s="260"/>
      <c r="D23" s="241"/>
      <c r="E23" s="241"/>
      <c r="F23" s="241"/>
      <c r="G23" s="241"/>
      <c r="H23" s="241"/>
      <c r="I23" s="242"/>
      <c r="J23" s="118"/>
      <c r="K23" s="264"/>
      <c r="L23" s="241"/>
      <c r="M23" s="241"/>
      <c r="N23" s="242"/>
      <c r="O23" s="73">
        <f>IFERROR(VLOOKUP(K23,商品マスタ!$B$3:$C$15,2,FALSE)&amp;"", 0)</f>
        <v>0</v>
      </c>
      <c r="P23" s="257"/>
      <c r="Q23" s="258"/>
      <c r="R23" s="259"/>
      <c r="S23" s="172">
        <f t="shared" si="0"/>
        <v>0</v>
      </c>
      <c r="T23" s="170"/>
      <c r="U23" s="171"/>
      <c r="V23" s="75"/>
      <c r="W23" s="263"/>
      <c r="X23" s="248"/>
      <c r="Y23" s="248"/>
      <c r="Z23" s="248"/>
      <c r="AA23" s="248"/>
      <c r="AB23" s="248"/>
      <c r="AC23" s="248"/>
      <c r="AD23" s="248"/>
      <c r="AE23" s="248"/>
      <c r="AF23" s="248"/>
      <c r="AG23" s="248"/>
      <c r="AH23" s="248"/>
      <c r="AI23" s="248"/>
      <c r="AJ23" s="248"/>
      <c r="AK23" s="248"/>
      <c r="AL23" s="249"/>
    </row>
    <row r="24" spans="2:38" ht="25.5" customHeight="1">
      <c r="B24" s="7"/>
      <c r="C24" s="261" t="s">
        <v>26</v>
      </c>
      <c r="D24" s="138"/>
      <c r="E24" s="138"/>
      <c r="F24" s="138"/>
      <c r="G24" s="138"/>
      <c r="H24" s="138"/>
      <c r="I24" s="138"/>
      <c r="J24" s="70"/>
      <c r="K24" s="265" t="s">
        <v>134</v>
      </c>
      <c r="L24" s="138"/>
      <c r="M24" s="138"/>
      <c r="N24" s="266"/>
      <c r="O24" s="71" t="s">
        <v>116</v>
      </c>
      <c r="P24" s="270" t="s">
        <v>117</v>
      </c>
      <c r="Q24" s="138"/>
      <c r="R24" s="266"/>
      <c r="S24" s="270" t="s">
        <v>118</v>
      </c>
      <c r="T24" s="138"/>
      <c r="U24" s="266"/>
      <c r="V24" s="202" t="s">
        <v>135</v>
      </c>
      <c r="W24" s="156"/>
      <c r="X24" s="156"/>
      <c r="Y24" s="156"/>
      <c r="Z24" s="156"/>
      <c r="AA24" s="156"/>
      <c r="AB24" s="156"/>
      <c r="AC24" s="156"/>
      <c r="AD24" s="156"/>
      <c r="AE24" s="156"/>
      <c r="AF24" s="156"/>
      <c r="AG24" s="156"/>
      <c r="AH24" s="156"/>
      <c r="AI24" s="156"/>
      <c r="AJ24" s="156"/>
      <c r="AK24" s="156"/>
      <c r="AL24" s="203"/>
    </row>
    <row r="25" spans="2:38" ht="39.75" customHeight="1">
      <c r="B25" s="7"/>
      <c r="C25" s="192" t="s">
        <v>136</v>
      </c>
      <c r="D25" s="167"/>
      <c r="E25" s="167"/>
      <c r="F25" s="167"/>
      <c r="G25" s="167"/>
      <c r="H25" s="167"/>
      <c r="I25" s="168"/>
      <c r="J25" s="72"/>
      <c r="K25" s="246" t="s">
        <v>27</v>
      </c>
      <c r="L25" s="241"/>
      <c r="M25" s="241"/>
      <c r="N25" s="242"/>
      <c r="O25" s="73" t="str">
        <f>IFERROR(VLOOKUP(K25,商品マスタ!$E$3:$F$8,2,FALSE)&amp;"", 0)</f>
        <v>1000</v>
      </c>
      <c r="P25" s="250">
        <v>1</v>
      </c>
      <c r="Q25" s="251"/>
      <c r="R25" s="252"/>
      <c r="S25" s="172">
        <f t="shared" ref="S25:S26" si="1">O25*P25</f>
        <v>1000</v>
      </c>
      <c r="T25" s="170"/>
      <c r="U25" s="171"/>
      <c r="V25" s="262" t="s">
        <v>137</v>
      </c>
      <c r="W25" s="248"/>
      <c r="X25" s="248"/>
      <c r="Y25" s="248"/>
      <c r="Z25" s="248"/>
      <c r="AA25" s="248"/>
      <c r="AB25" s="248"/>
      <c r="AC25" s="248"/>
      <c r="AD25" s="248"/>
      <c r="AE25" s="248"/>
      <c r="AF25" s="248"/>
      <c r="AG25" s="248"/>
      <c r="AH25" s="248"/>
      <c r="AI25" s="248"/>
      <c r="AJ25" s="248"/>
      <c r="AK25" s="248"/>
      <c r="AL25" s="267"/>
    </row>
    <row r="26" spans="2:38" ht="39.75" customHeight="1">
      <c r="B26" s="7"/>
      <c r="C26" s="192" t="s">
        <v>138</v>
      </c>
      <c r="D26" s="167"/>
      <c r="E26" s="167"/>
      <c r="F26" s="167"/>
      <c r="G26" s="167"/>
      <c r="H26" s="167"/>
      <c r="I26" s="168"/>
      <c r="J26" s="72"/>
      <c r="K26" s="246"/>
      <c r="L26" s="241"/>
      <c r="M26" s="241"/>
      <c r="N26" s="242"/>
      <c r="O26" s="76">
        <f>IFERROR(VLOOKUP(K26,商品マスタ!$E$3:$F$8,2,FALSE)&amp;"", 0)</f>
        <v>0</v>
      </c>
      <c r="P26" s="253"/>
      <c r="Q26" s="251"/>
      <c r="R26" s="252"/>
      <c r="S26" s="194">
        <f t="shared" si="1"/>
        <v>0</v>
      </c>
      <c r="T26" s="170"/>
      <c r="U26" s="171"/>
      <c r="V26" s="262"/>
      <c r="W26" s="248"/>
      <c r="X26" s="248"/>
      <c r="Y26" s="248"/>
      <c r="Z26" s="248"/>
      <c r="AA26" s="248"/>
      <c r="AB26" s="248"/>
      <c r="AC26" s="248"/>
      <c r="AD26" s="248"/>
      <c r="AE26" s="248"/>
      <c r="AF26" s="248"/>
      <c r="AG26" s="248"/>
      <c r="AH26" s="248"/>
      <c r="AI26" s="248"/>
      <c r="AJ26" s="248"/>
      <c r="AK26" s="248"/>
      <c r="AL26" s="267"/>
    </row>
    <row r="27" spans="2:38" ht="24.75" customHeight="1">
      <c r="B27" s="7"/>
      <c r="C27" s="9"/>
      <c r="D27" s="9"/>
      <c r="E27" s="9"/>
      <c r="F27" s="9"/>
      <c r="G27" s="9"/>
      <c r="H27" s="9"/>
      <c r="I27" s="9"/>
      <c r="J27" s="9"/>
      <c r="K27" s="9"/>
      <c r="L27" s="9"/>
      <c r="M27" s="9"/>
      <c r="N27" s="9"/>
      <c r="O27" s="9"/>
      <c r="P27" s="158" t="s">
        <v>139</v>
      </c>
      <c r="Q27" s="159"/>
      <c r="R27" s="160"/>
      <c r="S27" s="161">
        <f>SUM(S17:U23,S25:U26)</f>
        <v>1000</v>
      </c>
      <c r="T27" s="162"/>
      <c r="U27" s="163"/>
      <c r="V27" s="9"/>
      <c r="W27" s="9"/>
      <c r="X27" s="9"/>
      <c r="Y27" s="9"/>
      <c r="Z27" s="9"/>
      <c r="AA27" s="9"/>
      <c r="AB27" s="9"/>
      <c r="AC27" s="9"/>
      <c r="AD27" s="9"/>
      <c r="AE27" s="9"/>
      <c r="AF27" s="9"/>
      <c r="AG27" s="9"/>
      <c r="AH27" s="9"/>
      <c r="AI27" s="9"/>
      <c r="AJ27" s="9"/>
      <c r="AK27" s="9"/>
      <c r="AL27" s="9"/>
    </row>
    <row r="28" spans="2:38" ht="24.75" customHeight="1">
      <c r="B28" s="7"/>
      <c r="C28" s="96" t="s">
        <v>156</v>
      </c>
      <c r="D28" s="97"/>
      <c r="E28" s="97"/>
      <c r="F28" s="97"/>
      <c r="G28" s="97"/>
      <c r="H28" s="97"/>
      <c r="I28" s="97"/>
      <c r="J28" s="98"/>
      <c r="K28" s="99"/>
      <c r="L28" s="81"/>
      <c r="M28" s="82"/>
      <c r="N28" s="82"/>
      <c r="O28" s="9"/>
      <c r="P28" s="254" t="s">
        <v>141</v>
      </c>
      <c r="Q28" s="255"/>
      <c r="R28" s="256"/>
      <c r="S28" s="161">
        <f>SUM(S25:U26)</f>
        <v>1000</v>
      </c>
      <c r="T28" s="162"/>
      <c r="U28" s="163"/>
      <c r="V28" s="9"/>
      <c r="W28" s="207" t="s">
        <v>142</v>
      </c>
      <c r="X28" s="208"/>
      <c r="Y28" s="208"/>
      <c r="Z28" s="208"/>
      <c r="AA28" s="208"/>
      <c r="AB28" s="208"/>
      <c r="AC28" s="208"/>
      <c r="AD28" s="208"/>
      <c r="AE28" s="208"/>
      <c r="AF28" s="208"/>
      <c r="AG28" s="208"/>
      <c r="AH28" s="208"/>
      <c r="AI28" s="208"/>
      <c r="AJ28" s="208"/>
      <c r="AK28" s="208"/>
      <c r="AL28" s="209"/>
    </row>
    <row r="29" spans="2:38" ht="24.75" customHeight="1">
      <c r="B29" s="7"/>
      <c r="C29" s="83" t="s">
        <v>99</v>
      </c>
      <c r="D29" s="109">
        <f>AA6</f>
        <v>0</v>
      </c>
      <c r="E29" s="83" t="s">
        <v>100</v>
      </c>
      <c r="F29" s="186">
        <f>AD6</f>
        <v>0</v>
      </c>
      <c r="G29" s="138"/>
      <c r="H29" s="109"/>
      <c r="I29" s="88"/>
      <c r="J29" s="84"/>
      <c r="K29" s="84"/>
      <c r="L29" s="84"/>
      <c r="M29" s="85"/>
      <c r="N29" s="85"/>
      <c r="O29" s="9"/>
      <c r="P29" s="195" t="s">
        <v>143</v>
      </c>
      <c r="Q29" s="196"/>
      <c r="R29" s="197"/>
      <c r="S29" s="165">
        <f>参照用!C2</f>
        <v>0.1</v>
      </c>
      <c r="T29" s="162"/>
      <c r="U29" s="163"/>
      <c r="V29" s="9"/>
      <c r="W29" s="210" t="s">
        <v>166</v>
      </c>
      <c r="X29" s="138"/>
      <c r="Y29" s="138"/>
      <c r="Z29" s="138"/>
      <c r="AA29" s="138"/>
      <c r="AB29" s="138"/>
      <c r="AC29" s="138"/>
      <c r="AD29" s="138"/>
      <c r="AE29" s="138"/>
      <c r="AF29" s="138"/>
      <c r="AG29" s="138"/>
      <c r="AH29" s="138"/>
      <c r="AI29" s="138"/>
      <c r="AJ29" s="138"/>
      <c r="AK29" s="138"/>
      <c r="AL29" s="211"/>
    </row>
    <row r="30" spans="2:38" ht="24.75" customHeight="1">
      <c r="B30" s="7"/>
      <c r="C30" s="187">
        <f t="shared" ref="C30:C31" si="2">Z7</f>
        <v>0</v>
      </c>
      <c r="D30" s="138"/>
      <c r="E30" s="138"/>
      <c r="F30" s="138"/>
      <c r="G30" s="138"/>
      <c r="H30" s="138"/>
      <c r="I30" s="138"/>
      <c r="J30" s="84"/>
      <c r="K30" s="84"/>
      <c r="L30" s="84"/>
      <c r="M30" s="85"/>
      <c r="N30" s="103"/>
      <c r="O30" s="9"/>
      <c r="P30" s="195" t="s">
        <v>145</v>
      </c>
      <c r="Q30" s="196"/>
      <c r="R30" s="197"/>
      <c r="S30" s="161">
        <f>S27*S29</f>
        <v>100</v>
      </c>
      <c r="T30" s="162"/>
      <c r="U30" s="163"/>
      <c r="V30" s="9"/>
      <c r="W30" s="210" t="s">
        <v>146</v>
      </c>
      <c r="X30" s="138"/>
      <c r="Y30" s="138"/>
      <c r="Z30" s="138"/>
      <c r="AA30" s="138"/>
      <c r="AB30" s="138"/>
      <c r="AC30" s="138"/>
      <c r="AD30" s="138"/>
      <c r="AE30" s="138"/>
      <c r="AF30" s="138"/>
      <c r="AG30" s="138"/>
      <c r="AH30" s="138"/>
      <c r="AI30" s="138"/>
      <c r="AJ30" s="138"/>
      <c r="AK30" s="138"/>
      <c r="AL30" s="211"/>
    </row>
    <row r="31" spans="2:38" ht="23.25" customHeight="1">
      <c r="B31" s="7"/>
      <c r="C31" s="187">
        <f t="shared" si="2"/>
        <v>0</v>
      </c>
      <c r="D31" s="138"/>
      <c r="E31" s="138"/>
      <c r="F31" s="138"/>
      <c r="G31" s="138"/>
      <c r="H31" s="138"/>
      <c r="I31" s="138"/>
      <c r="J31" s="84"/>
      <c r="K31" s="84"/>
      <c r="L31" s="84"/>
      <c r="M31" s="85"/>
      <c r="N31" s="103"/>
      <c r="O31" s="9"/>
      <c r="P31" s="188" t="s">
        <v>147</v>
      </c>
      <c r="Q31" s="189"/>
      <c r="R31" s="190"/>
      <c r="S31" s="191">
        <f>S27+S30</f>
        <v>1100</v>
      </c>
      <c r="T31" s="162"/>
      <c r="U31" s="163"/>
      <c r="V31" s="9"/>
      <c r="W31" s="212" t="s">
        <v>148</v>
      </c>
      <c r="X31" s="138"/>
      <c r="Y31" s="138"/>
      <c r="Z31" s="138"/>
      <c r="AA31" s="138"/>
      <c r="AB31" s="138"/>
      <c r="AC31" s="138"/>
      <c r="AD31" s="138"/>
      <c r="AE31" s="138"/>
      <c r="AF31" s="138"/>
      <c r="AG31" s="138"/>
      <c r="AH31" s="138"/>
      <c r="AI31" s="138"/>
      <c r="AJ31" s="138"/>
      <c r="AK31" s="138"/>
      <c r="AL31" s="211"/>
    </row>
    <row r="32" spans="2:38" ht="30.75" customHeight="1">
      <c r="B32" s="7"/>
      <c r="C32" s="276">
        <f>Z5</f>
        <v>0</v>
      </c>
      <c r="D32" s="138"/>
      <c r="E32" s="138"/>
      <c r="F32" s="138"/>
      <c r="G32" s="138"/>
      <c r="H32" s="138"/>
      <c r="I32" s="138"/>
      <c r="J32" s="117" t="s">
        <v>97</v>
      </c>
      <c r="K32" s="84"/>
      <c r="L32" s="84"/>
      <c r="M32" s="85"/>
      <c r="N32" s="103"/>
      <c r="O32" s="9"/>
      <c r="P32" s="9"/>
      <c r="Q32" s="9"/>
      <c r="R32" s="9"/>
      <c r="S32" s="9"/>
      <c r="T32" s="9"/>
      <c r="U32" s="9"/>
      <c r="V32" s="9"/>
      <c r="W32" s="213"/>
      <c r="X32" s="138"/>
      <c r="Y32" s="138"/>
      <c r="Z32" s="138"/>
      <c r="AA32" s="138"/>
      <c r="AB32" s="138"/>
      <c r="AC32" s="138"/>
      <c r="AD32" s="138"/>
      <c r="AE32" s="138"/>
      <c r="AF32" s="138"/>
      <c r="AG32" s="138"/>
      <c r="AH32" s="138"/>
      <c r="AI32" s="138"/>
      <c r="AJ32" s="138"/>
      <c r="AK32" s="138"/>
      <c r="AL32" s="211"/>
    </row>
    <row r="33" spans="2:38" ht="19.5" customHeight="1">
      <c r="B33" s="7"/>
      <c r="C33" s="88" t="s">
        <v>149</v>
      </c>
      <c r="D33" s="230">
        <f>AB9</f>
        <v>0</v>
      </c>
      <c r="E33" s="138"/>
      <c r="F33" s="138"/>
      <c r="G33" s="138"/>
      <c r="H33" s="88" t="s">
        <v>106</v>
      </c>
      <c r="I33" s="230">
        <f>AB10</f>
        <v>0</v>
      </c>
      <c r="J33" s="138"/>
      <c r="K33" s="84"/>
      <c r="L33" s="84"/>
      <c r="M33" s="85"/>
      <c r="N33" s="103"/>
      <c r="O33" s="9"/>
      <c r="P33" s="9"/>
      <c r="Q33" s="9"/>
      <c r="R33" s="9"/>
      <c r="S33" s="9"/>
      <c r="T33" s="9"/>
      <c r="U33" s="9"/>
      <c r="V33" s="9"/>
      <c r="W33" s="231" t="s">
        <v>167</v>
      </c>
      <c r="X33" s="138"/>
      <c r="Y33" s="138"/>
      <c r="Z33" s="138"/>
      <c r="AA33" s="138"/>
      <c r="AB33" s="138"/>
      <c r="AC33" s="138"/>
      <c r="AD33" s="138"/>
      <c r="AE33" s="138"/>
      <c r="AF33" s="138"/>
      <c r="AG33" s="138"/>
      <c r="AH33" s="138"/>
      <c r="AI33" s="138"/>
      <c r="AJ33" s="138"/>
      <c r="AK33" s="138"/>
      <c r="AL33" s="211"/>
    </row>
    <row r="34" spans="2:38" ht="30.75" customHeight="1">
      <c r="B34" s="7"/>
      <c r="C34" s="88" t="s">
        <v>110</v>
      </c>
      <c r="D34" s="88"/>
      <c r="E34" s="277">
        <f>AD12</f>
        <v>0</v>
      </c>
      <c r="F34" s="278"/>
      <c r="G34" s="278"/>
      <c r="H34" s="278"/>
      <c r="I34" s="116" t="s">
        <v>97</v>
      </c>
      <c r="J34" s="90"/>
      <c r="K34" s="90"/>
      <c r="L34" s="90"/>
      <c r="M34" s="91"/>
      <c r="N34" s="92"/>
      <c r="O34" s="91"/>
      <c r="P34" s="91"/>
      <c r="Q34" s="91"/>
      <c r="R34" s="91"/>
      <c r="S34" s="91"/>
      <c r="T34" s="91"/>
      <c r="U34" s="9"/>
      <c r="V34" s="9"/>
      <c r="W34" s="232"/>
      <c r="X34" s="175"/>
      <c r="Y34" s="175"/>
      <c r="Z34" s="175"/>
      <c r="AA34" s="175"/>
      <c r="AB34" s="175"/>
      <c r="AC34" s="175"/>
      <c r="AD34" s="175"/>
      <c r="AE34" s="175"/>
      <c r="AF34" s="175"/>
      <c r="AG34" s="175"/>
      <c r="AH34" s="175"/>
      <c r="AI34" s="175"/>
      <c r="AJ34" s="175"/>
      <c r="AK34" s="175"/>
      <c r="AL34" s="233"/>
    </row>
    <row r="35" spans="2:38" ht="20.25" customHeight="1">
      <c r="B35" s="7"/>
      <c r="C35" s="100"/>
      <c r="D35" s="101"/>
      <c r="E35" s="101"/>
      <c r="F35" s="101"/>
      <c r="G35" s="101"/>
      <c r="H35" s="101"/>
      <c r="I35" s="101"/>
      <c r="J35" s="101"/>
      <c r="K35" s="101"/>
      <c r="L35" s="95"/>
      <c r="M35" s="95"/>
      <c r="N35" s="95"/>
      <c r="O35" s="57"/>
      <c r="P35" s="57"/>
      <c r="Q35" s="57"/>
      <c r="R35" s="57"/>
      <c r="S35" s="57"/>
      <c r="T35" s="9"/>
      <c r="U35" s="9"/>
      <c r="V35" s="9"/>
      <c r="W35" s="103"/>
      <c r="X35" s="103"/>
      <c r="Y35" s="103"/>
      <c r="Z35" s="103"/>
      <c r="AA35" s="103"/>
      <c r="AB35" s="103"/>
      <c r="AC35" s="103"/>
      <c r="AD35" s="103"/>
      <c r="AE35" s="103"/>
      <c r="AF35" s="103"/>
      <c r="AG35" s="103"/>
      <c r="AH35" s="103"/>
      <c r="AI35" s="103"/>
      <c r="AJ35" s="103"/>
      <c r="AK35" s="103"/>
      <c r="AL35" s="103"/>
    </row>
    <row r="36" spans="2:38" ht="17.25" customHeight="1">
      <c r="B36" s="7"/>
      <c r="C36" s="236" t="s">
        <v>151</v>
      </c>
      <c r="D36" s="237"/>
      <c r="E36" s="238"/>
      <c r="F36" s="95"/>
      <c r="G36" s="95"/>
      <c r="H36" s="95"/>
      <c r="I36" s="95"/>
      <c r="J36" s="95"/>
      <c r="K36" s="95"/>
      <c r="L36" s="102"/>
      <c r="M36" s="95"/>
      <c r="N36" s="95"/>
      <c r="O36" s="95"/>
      <c r="P36" s="57"/>
      <c r="Q36" s="57"/>
      <c r="R36" s="57"/>
      <c r="S36" s="57"/>
      <c r="T36" s="9"/>
      <c r="U36" s="9"/>
      <c r="V36" s="9"/>
      <c r="W36" s="9"/>
      <c r="X36" s="9"/>
      <c r="Y36" s="9"/>
      <c r="Z36" s="9"/>
      <c r="AA36" s="9"/>
      <c r="AB36" s="9"/>
      <c r="AC36" s="9"/>
      <c r="AD36" s="9"/>
      <c r="AE36" s="9"/>
      <c r="AF36" s="9"/>
      <c r="AG36" s="9"/>
      <c r="AH36" s="9"/>
      <c r="AI36" s="9"/>
      <c r="AJ36" s="9"/>
      <c r="AK36" s="9"/>
      <c r="AL36" s="9"/>
    </row>
    <row r="37" spans="2:38" ht="26.25" customHeight="1">
      <c r="B37" s="7"/>
      <c r="C37" s="279"/>
      <c r="D37" s="280"/>
      <c r="E37" s="280"/>
      <c r="F37" s="280"/>
      <c r="G37" s="280"/>
      <c r="H37" s="280"/>
      <c r="I37" s="280"/>
      <c r="J37" s="280"/>
      <c r="K37" s="280"/>
      <c r="L37" s="280"/>
      <c r="M37" s="280"/>
      <c r="N37" s="280"/>
      <c r="O37" s="280"/>
      <c r="P37" s="280"/>
      <c r="Q37" s="280"/>
      <c r="R37" s="280"/>
      <c r="S37" s="280"/>
      <c r="T37" s="280"/>
      <c r="U37" s="280"/>
      <c r="V37" s="280"/>
      <c r="W37" s="280"/>
      <c r="X37" s="280"/>
      <c r="Y37" s="280"/>
      <c r="Z37" s="280"/>
      <c r="AA37" s="280"/>
      <c r="AB37" s="280"/>
      <c r="AC37" s="280"/>
      <c r="AD37" s="280"/>
      <c r="AE37" s="280"/>
      <c r="AF37" s="280"/>
      <c r="AG37" s="280"/>
      <c r="AH37" s="280"/>
      <c r="AI37" s="280"/>
      <c r="AJ37" s="280"/>
      <c r="AK37" s="280"/>
      <c r="AL37" s="281"/>
    </row>
    <row r="38" spans="2:38" ht="26.25" customHeight="1">
      <c r="B38" s="7"/>
      <c r="C38" s="282"/>
      <c r="D38" s="283"/>
      <c r="E38" s="283"/>
      <c r="F38" s="283"/>
      <c r="G38" s="283"/>
      <c r="H38" s="283"/>
      <c r="I38" s="283"/>
      <c r="J38" s="283"/>
      <c r="K38" s="283"/>
      <c r="L38" s="283"/>
      <c r="M38" s="283"/>
      <c r="N38" s="283"/>
      <c r="O38" s="283"/>
      <c r="P38" s="283"/>
      <c r="Q38" s="283"/>
      <c r="R38" s="283"/>
      <c r="S38" s="283"/>
      <c r="T38" s="283"/>
      <c r="U38" s="283"/>
      <c r="V38" s="283"/>
      <c r="W38" s="283"/>
      <c r="X38" s="283"/>
      <c r="Y38" s="283"/>
      <c r="Z38" s="283"/>
      <c r="AA38" s="283"/>
      <c r="AB38" s="283"/>
      <c r="AC38" s="283"/>
      <c r="AD38" s="283"/>
      <c r="AE38" s="283"/>
      <c r="AF38" s="283"/>
      <c r="AG38" s="283"/>
      <c r="AH38" s="283"/>
      <c r="AI38" s="283"/>
      <c r="AJ38" s="283"/>
      <c r="AK38" s="283"/>
      <c r="AL38" s="284"/>
    </row>
    <row r="39" spans="2:38" ht="26.25" customHeight="1">
      <c r="B39" s="7"/>
      <c r="C39" s="282"/>
      <c r="D39" s="283"/>
      <c r="E39" s="283"/>
      <c r="F39" s="283"/>
      <c r="G39" s="283"/>
      <c r="H39" s="283"/>
      <c r="I39" s="283"/>
      <c r="J39" s="283"/>
      <c r="K39" s="283"/>
      <c r="L39" s="283"/>
      <c r="M39" s="283"/>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4"/>
    </row>
    <row r="40" spans="2:38" ht="26.25" customHeight="1">
      <c r="B40" s="7"/>
      <c r="C40" s="282"/>
      <c r="D40" s="283"/>
      <c r="E40" s="283"/>
      <c r="F40" s="283"/>
      <c r="G40" s="283"/>
      <c r="H40" s="283"/>
      <c r="I40" s="283"/>
      <c r="J40" s="283"/>
      <c r="K40" s="283"/>
      <c r="L40" s="283"/>
      <c r="M40" s="283"/>
      <c r="N40" s="283"/>
      <c r="O40" s="283"/>
      <c r="P40" s="283"/>
      <c r="Q40" s="283"/>
      <c r="R40" s="283"/>
      <c r="S40" s="283"/>
      <c r="T40" s="283"/>
      <c r="U40" s="283"/>
      <c r="V40" s="283"/>
      <c r="W40" s="283"/>
      <c r="X40" s="283"/>
      <c r="Y40" s="283"/>
      <c r="Z40" s="283"/>
      <c r="AA40" s="283"/>
      <c r="AB40" s="283"/>
      <c r="AC40" s="283"/>
      <c r="AD40" s="283"/>
      <c r="AE40" s="283"/>
      <c r="AF40" s="283"/>
      <c r="AG40" s="283"/>
      <c r="AH40" s="283"/>
      <c r="AI40" s="283"/>
      <c r="AJ40" s="283"/>
      <c r="AK40" s="283"/>
      <c r="AL40" s="284"/>
    </row>
    <row r="41" spans="2:38" ht="26.25" customHeight="1">
      <c r="B41" s="7"/>
      <c r="C41" s="285"/>
      <c r="D41" s="286"/>
      <c r="E41" s="286"/>
      <c r="F41" s="286"/>
      <c r="G41" s="286"/>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c r="AJ41" s="286"/>
      <c r="AK41" s="286"/>
      <c r="AL41" s="287"/>
    </row>
    <row r="42" spans="2:38" ht="16.5" customHeight="1">
      <c r="B42" s="7"/>
      <c r="C42" s="9"/>
      <c r="D42" s="9"/>
      <c r="E42" s="9"/>
      <c r="F42" s="9"/>
      <c r="G42" s="9"/>
      <c r="H42" s="9"/>
      <c r="I42" s="9"/>
      <c r="J42" s="9"/>
      <c r="K42" s="9"/>
      <c r="L42" s="9"/>
      <c r="M42" s="9"/>
      <c r="N42" s="9"/>
      <c r="O42" s="9"/>
      <c r="P42" s="9"/>
      <c r="Q42" s="9"/>
      <c r="R42" s="9"/>
      <c r="S42" s="9"/>
      <c r="T42" s="9"/>
      <c r="U42" s="9"/>
      <c r="V42" s="9"/>
      <c r="W42" s="227" t="s">
        <v>153</v>
      </c>
      <c r="X42" s="138"/>
      <c r="Y42" s="138"/>
      <c r="Z42" s="138"/>
      <c r="AA42" s="138"/>
      <c r="AB42" s="138"/>
      <c r="AC42" s="138"/>
      <c r="AD42" s="138"/>
      <c r="AE42" s="138"/>
      <c r="AF42" s="138"/>
      <c r="AG42" s="138"/>
      <c r="AH42" s="138"/>
      <c r="AI42" s="138"/>
      <c r="AJ42" s="138"/>
      <c r="AK42" s="138"/>
      <c r="AL42" s="138"/>
    </row>
    <row r="43" spans="2:38" ht="6" customHeight="1">
      <c r="B43" s="7"/>
      <c r="C43" s="9"/>
      <c r="D43" s="9"/>
      <c r="E43" s="9"/>
      <c r="F43" s="9"/>
      <c r="G43" s="9"/>
      <c r="H43" s="9"/>
      <c r="I43" s="9"/>
      <c r="J43" s="9"/>
      <c r="K43" s="9"/>
      <c r="L43" s="9"/>
      <c r="M43" s="9"/>
      <c r="N43" s="9"/>
      <c r="O43" s="9"/>
      <c r="P43" s="9"/>
      <c r="Q43" s="9"/>
      <c r="R43" s="9"/>
      <c r="S43" s="9"/>
      <c r="T43" s="9"/>
      <c r="U43" s="9"/>
      <c r="V43" s="9"/>
      <c r="W43" s="228" t="s">
        <v>154</v>
      </c>
      <c r="X43" s="138"/>
      <c r="Y43" s="138"/>
      <c r="Z43" s="138"/>
      <c r="AA43" s="138"/>
      <c r="AB43" s="138"/>
      <c r="AC43" s="138"/>
      <c r="AD43" s="138"/>
      <c r="AE43" s="138"/>
      <c r="AF43" s="138"/>
      <c r="AG43" s="138"/>
      <c r="AH43" s="138"/>
      <c r="AI43" s="138"/>
      <c r="AJ43" s="138"/>
      <c r="AK43" s="138"/>
      <c r="AL43" s="138"/>
    </row>
    <row r="44" spans="2:38" ht="16.5" customHeight="1">
      <c r="B44" s="7"/>
      <c r="C44" s="9"/>
      <c r="D44" s="9"/>
      <c r="E44" s="9"/>
      <c r="F44" s="9"/>
      <c r="G44" s="9"/>
      <c r="H44" s="9"/>
      <c r="I44" s="9"/>
      <c r="J44" s="9"/>
      <c r="K44" s="9"/>
      <c r="L44" s="9"/>
      <c r="M44" s="9"/>
      <c r="N44" s="9"/>
      <c r="O44" s="9"/>
      <c r="P44" s="9"/>
      <c r="Q44" s="9"/>
      <c r="R44" s="9"/>
      <c r="S44" s="9"/>
      <c r="T44" s="9"/>
      <c r="U44" s="9"/>
      <c r="V44" s="9"/>
      <c r="W44" s="138"/>
      <c r="X44" s="138"/>
      <c r="Y44" s="138"/>
      <c r="Z44" s="138"/>
      <c r="AA44" s="138"/>
      <c r="AB44" s="138"/>
      <c r="AC44" s="138"/>
      <c r="AD44" s="138"/>
      <c r="AE44" s="138"/>
      <c r="AF44" s="138"/>
      <c r="AG44" s="138"/>
      <c r="AH44" s="138"/>
      <c r="AI44" s="138"/>
      <c r="AJ44" s="138"/>
      <c r="AK44" s="138"/>
      <c r="AL44" s="138"/>
    </row>
    <row r="45" spans="2:38" ht="18.75" customHeight="1">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row>
    <row r="46" spans="2:38" ht="18.75" customHeight="1">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row>
    <row r="47" spans="2:38" ht="18.75" customHeight="1">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row>
    <row r="48" spans="2:38" ht="18.75" customHeight="1">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row>
    <row r="49" spans="2:38" ht="18.75" customHeight="1">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row>
    <row r="50" spans="2:38" ht="18.75" customHeight="1">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row>
    <row r="51" spans="2:38" ht="18.75" customHeight="1">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row>
    <row r="52" spans="2:38" ht="18.75" customHeight="1">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row>
    <row r="53" spans="2:38" ht="18.75" customHeight="1">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row>
    <row r="54" spans="2:38" ht="18.75" customHeight="1">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row>
    <row r="55" spans="2:38" ht="18.75" customHeight="1">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row>
    <row r="56" spans="2:38" ht="18.75" customHeight="1">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row>
    <row r="57" spans="2:38" ht="18.75" customHeight="1">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row>
    <row r="58" spans="2:38" ht="18.75" customHeight="1">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row>
    <row r="59" spans="2:38" ht="18.75" customHeight="1">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row>
    <row r="60" spans="2:38" ht="18.75" customHeight="1">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row>
    <row r="61" spans="2:38" ht="18.75" customHeight="1">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row>
    <row r="62" spans="2:38" ht="18.75" customHeight="1">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row>
    <row r="63" spans="2:38" ht="18.75" customHeight="1">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row>
    <row r="64" spans="2:38" ht="18.75" customHeight="1">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row>
    <row r="65" spans="2:38" ht="18.75" customHeight="1">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row>
    <row r="66" spans="2:38" ht="18.75" customHeight="1">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row>
    <row r="67" spans="2:38" ht="18.75" customHeight="1">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row>
    <row r="68" spans="2:38" ht="18.75" customHeight="1">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row>
    <row r="69" spans="2:38" ht="18.75" customHeight="1">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row>
    <row r="70" spans="2:38" ht="18.75" customHeight="1">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row>
    <row r="71" spans="2:38" ht="18.75" customHeight="1">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row>
    <row r="72" spans="2:38" ht="18.75" customHeight="1">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row>
    <row r="73" spans="2:38" ht="18.75" customHeight="1">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row>
    <row r="74" spans="2:38" ht="18.75" customHeight="1">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row>
    <row r="75" spans="2:38" ht="18.75" customHeight="1">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row>
    <row r="76" spans="2:38" ht="18.75" customHeight="1">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row>
    <row r="77" spans="2:38" ht="18.75" customHeight="1">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row>
    <row r="78" spans="2:38" ht="18.75" customHeight="1">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row>
    <row r="79" spans="2:38" ht="18.75" customHeight="1">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row>
    <row r="80" spans="2:38" ht="18.75" customHeight="1">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row>
    <row r="81" spans="2:38" ht="18.75" customHeight="1">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row>
    <row r="82" spans="2:38" ht="18.75" customHeight="1">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row>
    <row r="83" spans="2:38" ht="18.75" customHeight="1">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row>
    <row r="84" spans="2:38" ht="18.75" customHeight="1">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row>
    <row r="85" spans="2:38" ht="18.75" customHeight="1">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row>
    <row r="86" spans="2:38" ht="18.75" customHeight="1">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row>
    <row r="87" spans="2:38" ht="18.75" customHeight="1">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row>
    <row r="88" spans="2:38" ht="18.75" customHeight="1">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row>
    <row r="89" spans="2:38" ht="18.75" customHeight="1">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row>
    <row r="90" spans="2:38" ht="18.75" customHeight="1">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row>
    <row r="91" spans="2:38" ht="18.75" customHeight="1">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row>
    <row r="92" spans="2:38" ht="18.75" customHeight="1">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row>
    <row r="93" spans="2:38" ht="18.75" customHeight="1">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row>
    <row r="94" spans="2:38" ht="18.75" customHeight="1">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row>
    <row r="95" spans="2:38" ht="18.75" customHeight="1">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row>
    <row r="96" spans="2:38" ht="18.75" customHeight="1">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row>
    <row r="97" spans="2:38" ht="18.75" customHeight="1">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row>
    <row r="98" spans="2:38" ht="18.75" customHeight="1">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row>
    <row r="99" spans="2:38" ht="18.75" customHeight="1">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row>
    <row r="100" spans="2:38" ht="18.75" customHeight="1">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row>
    <row r="101" spans="2:38" ht="18.75" customHeight="1">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row>
    <row r="102" spans="2:38" ht="18.75" customHeight="1">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row>
    <row r="103" spans="2:38" ht="18.75" customHeight="1">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row>
    <row r="104" spans="2:38" ht="18.75" customHeight="1">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row>
    <row r="105" spans="2:38" ht="18.75" customHeight="1">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row>
    <row r="106" spans="2:38" ht="18.75" customHeight="1">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row>
    <row r="107" spans="2:38" ht="18.75" customHeight="1">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row>
    <row r="108" spans="2:38" ht="18.75" customHeight="1">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row>
    <row r="109" spans="2:38" ht="18.75" customHeight="1">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row>
    <row r="110" spans="2:38" ht="18.75" customHeight="1">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row>
    <row r="111" spans="2:38" ht="18.75" customHeight="1">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row>
    <row r="112" spans="2:38" ht="18.75" customHeight="1">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row>
    <row r="113" spans="2:38" ht="18.75" customHeight="1">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row>
    <row r="114" spans="2:38" ht="18.75" customHeight="1">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row>
    <row r="115" spans="2:38" ht="18.75" customHeight="1">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row>
    <row r="116" spans="2:38" ht="18.75" customHeight="1">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row>
    <row r="117" spans="2:38" ht="18.75" customHeight="1">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row>
    <row r="118" spans="2:38" ht="18.75" customHeight="1">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row>
    <row r="119" spans="2:38" ht="18.75" customHeight="1">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row>
    <row r="120" spans="2:38" ht="18.75" customHeight="1">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row>
    <row r="121" spans="2:38" ht="18.75" customHeight="1">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row>
    <row r="122" spans="2:38" ht="18.75" customHeight="1">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row>
    <row r="123" spans="2:38" ht="18.75" customHeight="1">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row>
    <row r="124" spans="2:38" ht="18.75" customHeight="1">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row>
    <row r="125" spans="2:38" ht="18.75" customHeight="1">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row>
    <row r="126" spans="2:38" ht="18.75" customHeight="1">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row>
    <row r="127" spans="2:38" ht="18.75" customHeight="1">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row>
    <row r="128" spans="2:38" ht="18.75" customHeight="1">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row>
    <row r="129" spans="2:38" ht="18.75" customHeight="1">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row>
    <row r="130" spans="2:38" ht="18.75" customHeight="1">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row>
    <row r="131" spans="2:38" ht="18.75" customHeight="1">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row>
    <row r="132" spans="2:38" ht="18.75" customHeight="1">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row>
    <row r="133" spans="2:38" ht="18.75" customHeight="1">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row>
    <row r="134" spans="2:38" ht="18.75" customHeight="1">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row>
    <row r="135" spans="2:38" ht="18.75" customHeight="1">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row>
    <row r="136" spans="2:38" ht="18.75" customHeight="1">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row>
    <row r="137" spans="2:38" ht="18.75" customHeight="1">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row>
    <row r="138" spans="2:38" ht="18.75" customHeight="1">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row>
    <row r="139" spans="2:38" ht="18.75" customHeight="1">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row>
    <row r="140" spans="2:38" ht="18.75" customHeight="1">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row>
    <row r="141" spans="2:38" ht="18.75" customHeight="1">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row>
    <row r="142" spans="2:38" ht="18.75" customHeight="1">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row>
    <row r="143" spans="2:38" ht="18.75" customHeight="1">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row>
    <row r="144" spans="2:38" ht="18.75" customHeight="1">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row>
    <row r="145" spans="2:38" ht="18.75" customHeight="1">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row>
    <row r="146" spans="2:38" ht="18.75" customHeight="1">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row>
    <row r="147" spans="2:38" ht="18.75" customHeight="1">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row>
    <row r="148" spans="2:38" ht="18.75" customHeight="1">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row>
    <row r="149" spans="2:38" ht="18.75" customHeight="1">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row>
    <row r="150" spans="2:38" ht="18.75" customHeight="1">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row>
    <row r="151" spans="2:38" ht="18.75" customHeight="1">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row>
    <row r="152" spans="2:38" ht="18.75" customHeight="1">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row>
    <row r="153" spans="2:38" ht="18.75" customHeight="1">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row>
    <row r="154" spans="2:38" ht="18.75" customHeight="1">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row>
    <row r="155" spans="2:38" ht="18.75" customHeight="1">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row>
    <row r="156" spans="2:38" ht="18.75" customHeight="1">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row>
    <row r="157" spans="2:38" ht="18.75" customHeight="1">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row>
    <row r="158" spans="2:38" ht="18.75" customHeight="1">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row>
    <row r="159" spans="2:38" ht="18.75" customHeight="1">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row>
    <row r="160" spans="2:38" ht="18.75" customHeight="1">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row>
    <row r="161" spans="2:38" ht="18.75" customHeight="1">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row>
    <row r="162" spans="2:38" ht="18.75" customHeight="1">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row>
    <row r="163" spans="2:38" ht="18.75" customHeight="1">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row>
    <row r="164" spans="2:38" ht="18.75" customHeight="1">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row>
    <row r="165" spans="2:38" ht="18.75" customHeight="1">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row>
    <row r="166" spans="2:38" ht="18.75" customHeight="1">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row>
    <row r="167" spans="2:38" ht="18.75" customHeight="1">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row>
    <row r="168" spans="2:38" ht="18.75" customHeight="1">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row>
    <row r="169" spans="2:38" ht="18.75" customHeight="1">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row>
    <row r="170" spans="2:38" ht="18.75" customHeight="1">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row>
    <row r="171" spans="2:38" ht="18.75" customHeight="1">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row>
    <row r="172" spans="2:38" ht="18.75" customHeight="1">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row>
    <row r="173" spans="2:38" ht="18.75" customHeight="1">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row>
    <row r="174" spans="2:38" ht="18.75" customHeight="1">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row>
    <row r="175" spans="2:38" ht="18.75" customHeight="1">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row>
    <row r="176" spans="2:38" ht="18.75" customHeight="1">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row>
    <row r="177" spans="2:38" ht="18.75" customHeight="1">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row>
    <row r="178" spans="2:38" ht="18.75" customHeight="1">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row>
    <row r="179" spans="2:38" ht="18.75" customHeight="1">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row>
    <row r="180" spans="2:38" ht="18.75" customHeight="1">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row>
    <row r="181" spans="2:38" ht="18.75" customHeight="1">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row>
    <row r="182" spans="2:38" ht="18.75" customHeight="1">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row>
    <row r="183" spans="2:38" ht="18.75" customHeight="1">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row>
    <row r="184" spans="2:38" ht="18.75" customHeight="1">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row>
    <row r="185" spans="2:38" ht="18.75" customHeight="1">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row>
    <row r="186" spans="2:38" ht="18.75" customHeight="1">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row>
    <row r="187" spans="2:38" ht="18.75" customHeight="1">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row>
    <row r="188" spans="2:38" ht="18.75" customHeight="1">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row>
    <row r="189" spans="2:38" ht="18.75" customHeight="1">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row>
    <row r="190" spans="2:38" ht="18.75" customHeight="1">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row>
    <row r="191" spans="2:38" ht="18.75" customHeight="1">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row>
    <row r="192" spans="2:38" ht="18.75" customHeight="1">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row>
    <row r="193" spans="2:38" ht="18.75" customHeight="1">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row>
    <row r="194" spans="2:38" ht="18.75" customHeight="1">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row>
    <row r="195" spans="2:38" ht="18.75" customHeight="1">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row>
    <row r="196" spans="2:38" ht="18.75" customHeight="1">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row>
    <row r="197" spans="2:38" ht="18.75" customHeight="1">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row>
    <row r="198" spans="2:38" ht="18.75" customHeight="1">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row>
    <row r="199" spans="2:38" ht="18.75" customHeight="1">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row>
    <row r="200" spans="2:38" ht="18.75" customHeight="1">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row>
    <row r="201" spans="2:38" ht="18.75" customHeight="1">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row>
    <row r="202" spans="2:38" ht="18.75" customHeight="1">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row>
    <row r="203" spans="2:38" ht="18.75" customHeight="1">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row>
    <row r="204" spans="2:38" ht="18.75" customHeight="1">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row>
    <row r="205" spans="2:38" ht="18.75" customHeight="1">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row>
    <row r="206" spans="2:38" ht="18.75" customHeight="1">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row>
    <row r="207" spans="2:38" ht="18.75" customHeight="1">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row>
    <row r="208" spans="2:38" ht="18.75" customHeight="1">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row>
    <row r="209" spans="2:38" ht="18.75" customHeight="1">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row>
    <row r="210" spans="2:38" ht="18.75" customHeight="1">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row>
    <row r="211" spans="2:38" ht="18.75" customHeight="1">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row>
    <row r="212" spans="2:38" ht="18.75" customHeight="1">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row>
    <row r="213" spans="2:38" ht="18.75" customHeight="1">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row>
    <row r="214" spans="2:38" ht="18.75" customHeight="1">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row>
    <row r="215" spans="2:38" ht="18.75" customHeight="1">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row>
    <row r="216" spans="2:38" ht="18.75" customHeight="1">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row>
    <row r="217" spans="2:38" ht="18.75" customHeight="1">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row>
    <row r="218" spans="2:38" ht="18.75" customHeight="1">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row>
    <row r="219" spans="2:38" ht="18.75" customHeight="1">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row>
    <row r="220" spans="2:38" ht="18.75" customHeight="1">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row>
    <row r="221" spans="2:38" ht="18.75" customHeight="1">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row>
    <row r="222" spans="2:38" ht="18.75" customHeight="1">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row>
    <row r="223" spans="2:38" ht="18.75" customHeight="1">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row>
    <row r="224" spans="2:38" ht="18.75" customHeight="1">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row>
    <row r="225" spans="2:38" ht="18.75" customHeight="1">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row>
    <row r="226" spans="2:38" ht="18.75" customHeight="1">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row>
    <row r="227" spans="2:38" ht="18.75" customHeight="1">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row>
    <row r="228" spans="2:38" ht="18.75" customHeight="1">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row>
    <row r="229" spans="2:38" ht="18.75" customHeight="1">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row>
    <row r="230" spans="2:38" ht="18.75" customHeight="1">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row>
    <row r="231" spans="2:38" ht="18.75" customHeight="1">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row>
    <row r="232" spans="2:38" ht="18.75" customHeight="1">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row>
    <row r="233" spans="2:38" ht="18.75" customHeight="1">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row>
    <row r="234" spans="2:38" ht="18.75" customHeight="1">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row>
    <row r="235" spans="2:38" ht="18.75" customHeight="1">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row>
    <row r="236" spans="2:38" ht="18.75" customHeight="1">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row>
    <row r="237" spans="2:38" ht="18.75" customHeight="1">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row>
    <row r="238" spans="2:38" ht="18.75" customHeight="1">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row>
    <row r="239" spans="2:38" ht="18.75" customHeight="1">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row>
    <row r="240" spans="2:38" ht="18.75" customHeight="1">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row>
    <row r="241" spans="2:38" ht="18.75" customHeight="1">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row>
    <row r="242" spans="2:38" ht="18.75" customHeight="1">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row>
    <row r="243" spans="2:38" ht="18.75" customHeight="1">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row>
    <row r="244" spans="2:38" ht="18.75" customHeight="1">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row>
    <row r="245" spans="2:38" ht="18.75" customHeight="1">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row>
    <row r="246" spans="2:38" ht="18.75" customHeight="1">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row>
    <row r="247" spans="2:38" ht="18.75" customHeight="1">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row>
    <row r="248" spans="2:38" ht="18.75" customHeight="1">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row>
    <row r="249" spans="2:38" ht="18.75" customHeight="1">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row>
    <row r="250" spans="2:38" ht="18.75" customHeight="1">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row>
    <row r="251" spans="2:38" ht="18.75" customHeight="1">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row>
    <row r="252" spans="2:38" ht="18.75" customHeight="1">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row>
    <row r="253" spans="2:38" ht="18.75" customHeight="1">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row>
    <row r="254" spans="2:38" ht="18.75" customHeight="1">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row>
    <row r="255" spans="2:38" ht="18.75" customHeight="1">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row>
    <row r="256" spans="2:38" ht="18.75" customHeight="1">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row>
    <row r="257" spans="2:38" ht="18.75" customHeight="1">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row>
    <row r="258" spans="2:38" ht="18.75" customHeight="1">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row>
    <row r="259" spans="2:38" ht="18.75" customHeight="1">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row>
    <row r="260" spans="2:38" ht="18.75" customHeight="1">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row>
    <row r="261" spans="2:38" ht="18.75" customHeight="1">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row>
    <row r="262" spans="2:38" ht="18.75" customHeight="1">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row>
    <row r="263" spans="2:38" ht="18.75" customHeight="1">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row>
    <row r="264" spans="2:38" ht="18.75" customHeight="1">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row>
    <row r="265" spans="2:38" ht="18.75" customHeight="1">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row>
    <row r="266" spans="2:38" ht="18.75" customHeight="1">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row>
    <row r="267" spans="2:38" ht="18.75" customHeight="1">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row>
    <row r="268" spans="2:38" ht="18.75" customHeight="1">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row>
    <row r="269" spans="2:38" ht="18.75" customHeight="1">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row>
    <row r="270" spans="2:38" ht="18.75" customHeight="1">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row>
    <row r="271" spans="2:38" ht="18.75" customHeight="1">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row>
    <row r="272" spans="2:38" ht="18.75" customHeight="1">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row>
    <row r="273" spans="2:38" ht="18.75" customHeight="1">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row>
    <row r="274" spans="2:38" ht="18.75" customHeight="1">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row>
    <row r="275" spans="2:38" ht="18.75" customHeight="1">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row>
    <row r="276" spans="2:38" ht="18.75" customHeight="1">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row>
    <row r="277" spans="2:38" ht="18.75" customHeight="1">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row>
    <row r="278" spans="2:38" ht="18.75" customHeight="1">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row>
    <row r="279" spans="2:38" ht="18.75" customHeight="1">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row>
    <row r="280" spans="2:38" ht="18.75" customHeight="1">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row>
    <row r="281" spans="2:38" ht="18.75" customHeight="1">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row>
    <row r="282" spans="2:38" ht="18.75" customHeight="1">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row>
    <row r="283" spans="2:38" ht="18.75" customHeight="1">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row>
    <row r="284" spans="2:38" ht="18.75" customHeight="1">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row>
    <row r="285" spans="2:38" ht="18.75" customHeight="1">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row>
    <row r="286" spans="2:38" ht="18.75" customHeight="1">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row>
    <row r="287" spans="2:38" ht="18.75" customHeight="1">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row>
    <row r="288" spans="2:38" ht="18.75" customHeight="1">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row>
    <row r="289" spans="2:38" ht="18.75" customHeight="1">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row>
    <row r="290" spans="2:38" ht="18.75" customHeight="1">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row>
    <row r="291" spans="2:38" ht="18.75" customHeight="1">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row>
    <row r="292" spans="2:38" ht="18.75" customHeight="1">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row>
    <row r="293" spans="2:38" ht="18.75" customHeight="1">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row>
    <row r="294" spans="2:38" ht="18.75" customHeight="1">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row>
    <row r="295" spans="2:38" ht="18.75" customHeight="1">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row>
    <row r="296" spans="2:38" ht="18.75" customHeight="1">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row>
    <row r="297" spans="2:38" ht="18.75" customHeight="1">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row>
    <row r="298" spans="2:38" ht="18.75" customHeight="1">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row>
    <row r="299" spans="2:38" ht="18.75" customHeight="1">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row>
    <row r="300" spans="2:38" ht="18.75" customHeight="1">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row>
    <row r="301" spans="2:38" ht="18.75" customHeight="1">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row>
    <row r="302" spans="2:38" ht="18.75" customHeight="1">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row>
    <row r="303" spans="2:38" ht="18.75" customHeight="1">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row>
    <row r="304" spans="2:38" ht="18.75" customHeight="1">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row>
    <row r="305" spans="2:38" ht="18.75" customHeight="1">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row>
    <row r="306" spans="2:38" ht="18.75" customHeight="1">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row>
    <row r="307" spans="2:38" ht="18.75" customHeight="1">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row>
    <row r="308" spans="2:38" ht="18.75" customHeight="1">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row>
    <row r="309" spans="2:38" ht="18.75" customHeight="1">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row>
    <row r="310" spans="2:38" ht="18.75" customHeight="1">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row>
    <row r="311" spans="2:38" ht="18.75" customHeight="1">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row>
    <row r="312" spans="2:38" ht="18.75" customHeight="1">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row>
    <row r="313" spans="2:38" ht="18.75" customHeight="1">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row>
    <row r="314" spans="2:38" ht="18.75" customHeight="1">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row>
    <row r="315" spans="2:38" ht="18.75" customHeight="1">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row>
    <row r="316" spans="2:38" ht="18.75" customHeight="1">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row>
    <row r="317" spans="2:38" ht="18.75" customHeight="1">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row>
    <row r="318" spans="2:38" ht="18.75" customHeight="1">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row>
    <row r="319" spans="2:38" ht="18.75" customHeight="1">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row>
    <row r="320" spans="2:38" ht="18.75" customHeight="1">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row>
    <row r="321" spans="2:38" ht="18.75" customHeight="1">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row>
    <row r="322" spans="2:38" ht="18.75" customHeight="1">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row>
    <row r="323" spans="2:38" ht="18.75" customHeight="1">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row>
    <row r="324" spans="2:38" ht="18.75" customHeight="1">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row>
    <row r="325" spans="2:38" ht="18.75" customHeight="1">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row>
    <row r="326" spans="2:38" ht="18.75" customHeight="1">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row>
    <row r="327" spans="2:38" ht="18.75" customHeight="1">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row>
    <row r="328" spans="2:38" ht="18.75" customHeight="1">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row>
    <row r="329" spans="2:38" ht="18.75" customHeight="1">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row>
    <row r="330" spans="2:38" ht="18.75" customHeight="1">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row>
    <row r="331" spans="2:38" ht="18.75" customHeight="1">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row>
    <row r="332" spans="2:38" ht="18.75" customHeight="1">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row>
    <row r="333" spans="2:38" ht="18.75" customHeight="1">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row>
    <row r="334" spans="2:38" ht="18.75" customHeight="1">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row>
    <row r="335" spans="2:38" ht="18.75" customHeight="1">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row>
    <row r="336" spans="2:38" ht="18.75" customHeight="1">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row>
    <row r="337" spans="2:38" ht="18.75" customHeight="1">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row>
    <row r="338" spans="2:38" ht="18.75" customHeight="1">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row>
    <row r="339" spans="2:38" ht="18.75" customHeight="1">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row>
    <row r="340" spans="2:38" ht="18.75" customHeight="1">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row>
    <row r="341" spans="2:38" ht="18.75" customHeight="1">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row>
    <row r="342" spans="2:38" ht="18.75" customHeight="1">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row>
    <row r="343" spans="2:38" ht="18.75" customHeight="1">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row>
    <row r="344" spans="2:38" ht="18.75" customHeight="1">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row>
    <row r="345" spans="2:38" ht="18.75" customHeight="1">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row>
    <row r="346" spans="2:38" ht="18.75" customHeight="1">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row>
    <row r="347" spans="2:38" ht="18.75" customHeight="1">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row>
    <row r="348" spans="2:38" ht="18.75" customHeight="1">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row>
    <row r="349" spans="2:38" ht="18.75" customHeight="1">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row>
    <row r="350" spans="2:38" ht="18.75" customHeight="1">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row>
    <row r="351" spans="2:38" ht="18.75" customHeight="1">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row>
    <row r="352" spans="2:38" ht="18.75" customHeight="1">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row>
    <row r="353" spans="2:38" ht="18.75" customHeight="1">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row>
    <row r="354" spans="2:38" ht="18.75" customHeight="1">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row>
    <row r="355" spans="2:38" ht="18.75" customHeight="1">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row>
    <row r="356" spans="2:38" ht="18.75" customHeight="1">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row>
    <row r="357" spans="2:38" ht="18.75" customHeight="1">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row>
    <row r="358" spans="2:38" ht="18.75" customHeight="1">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row>
    <row r="359" spans="2:38" ht="18.75" customHeight="1">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row>
    <row r="360" spans="2:38" ht="18.75" customHeight="1">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row>
    <row r="361" spans="2:38" ht="18.75" customHeight="1">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row>
    <row r="362" spans="2:38" ht="18.75" customHeight="1">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row>
    <row r="363" spans="2:38" ht="18.75" customHeight="1">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row>
    <row r="364" spans="2:38" ht="18.75" customHeight="1">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row>
    <row r="365" spans="2:38" ht="18.75" customHeight="1">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row>
    <row r="366" spans="2:38" ht="18.75" customHeight="1">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row>
    <row r="367" spans="2:38" ht="18.75" customHeight="1">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row>
    <row r="368" spans="2:38" ht="18.75" customHeight="1">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row>
    <row r="369" spans="2:38" ht="18.75" customHeight="1">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row>
    <row r="370" spans="2:38" ht="18.75" customHeight="1">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row>
    <row r="371" spans="2:38" ht="18.75" customHeight="1">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row>
    <row r="372" spans="2:38" ht="18.75" customHeight="1">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row>
    <row r="373" spans="2:38" ht="18.75" customHeight="1">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row>
    <row r="374" spans="2:38" ht="18.75" customHeight="1">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row>
    <row r="375" spans="2:38" ht="18.75" customHeight="1">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row>
    <row r="376" spans="2:38" ht="18.75" customHeight="1">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row>
    <row r="377" spans="2:38" ht="18.75" customHeight="1">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row>
    <row r="378" spans="2:38" ht="18.75" customHeight="1">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row>
    <row r="379" spans="2:38" ht="18.75" customHeight="1">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row>
    <row r="380" spans="2:38" ht="18.75" customHeight="1">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row>
    <row r="381" spans="2:38" ht="18.75" customHeight="1">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row>
    <row r="382" spans="2:38" ht="18.75" customHeight="1">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row>
    <row r="383" spans="2:38" ht="18.75" customHeight="1">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row>
    <row r="384" spans="2:38" ht="18.75" customHeight="1">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row>
    <row r="385" spans="2:38" ht="18.75" customHeight="1">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row>
    <row r="386" spans="2:38" ht="18.75" customHeight="1">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row>
    <row r="387" spans="2:38" ht="18.75" customHeight="1">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row>
    <row r="388" spans="2:38" ht="18.75" customHeight="1">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row>
    <row r="389" spans="2:38" ht="18.75" customHeight="1">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row>
    <row r="390" spans="2:38" ht="18.75" customHeight="1">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row>
    <row r="391" spans="2:38" ht="18.75" customHeight="1">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row>
    <row r="392" spans="2:38" ht="18.75" customHeight="1">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row>
    <row r="393" spans="2:38" ht="18.75" customHeight="1">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row>
    <row r="394" spans="2:38" ht="18.75" customHeight="1">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row>
    <row r="395" spans="2:38" ht="18.75" customHeight="1">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row>
    <row r="396" spans="2:38" ht="18.75" customHeight="1">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row>
    <row r="397" spans="2:38" ht="18.75" customHeight="1">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row>
    <row r="398" spans="2:38" ht="18.75" customHeight="1">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row>
    <row r="399" spans="2:38" ht="18.75" customHeight="1">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row>
    <row r="400" spans="2:38" ht="18.75" customHeight="1">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row>
    <row r="401" spans="2:38" ht="18.75" customHeight="1">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row>
    <row r="402" spans="2:38" ht="18.75" customHeight="1">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row>
    <row r="403" spans="2:38" ht="18.75" customHeight="1">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row>
    <row r="404" spans="2:38" ht="18.75" customHeight="1">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row>
    <row r="405" spans="2:38" ht="18.75" customHeight="1">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row>
    <row r="406" spans="2:38" ht="18.75" customHeight="1">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row>
    <row r="407" spans="2:38" ht="18.75" customHeight="1">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row>
    <row r="408" spans="2:38" ht="18.75" customHeight="1">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row>
    <row r="409" spans="2:38" ht="18.75" customHeight="1">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row>
    <row r="410" spans="2:38" ht="18.75" customHeight="1">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row>
    <row r="411" spans="2:38" ht="18.75" customHeight="1">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row>
    <row r="412" spans="2:38" ht="18.75" customHeight="1">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row>
    <row r="413" spans="2:38" ht="18.75" customHeight="1">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row>
    <row r="414" spans="2:38" ht="18.75" customHeight="1">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row>
    <row r="415" spans="2:38" ht="18.75" customHeight="1">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row>
    <row r="416" spans="2:38" ht="18.75" customHeight="1">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row>
    <row r="417" spans="2:38" ht="18.75" customHeight="1">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row>
    <row r="418" spans="2:38" ht="18.75" customHeight="1">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row>
    <row r="419" spans="2:38" ht="18.75" customHeight="1">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row>
    <row r="420" spans="2:38" ht="18.75" customHeight="1">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row>
    <row r="421" spans="2:38" ht="18.75" customHeight="1">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row>
    <row r="422" spans="2:38" ht="18.75" customHeight="1">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row>
    <row r="423" spans="2:38" ht="18.75" customHeight="1">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row>
    <row r="424" spans="2:38" ht="18.75" customHeight="1">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row>
    <row r="425" spans="2:38" ht="18.75" customHeight="1">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row>
    <row r="426" spans="2:38" ht="18.75" customHeight="1">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row>
    <row r="427" spans="2:38" ht="18.75" customHeight="1">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row>
    <row r="428" spans="2:38" ht="18.75" customHeight="1">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row>
    <row r="429" spans="2:38" ht="18.75" customHeight="1">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row>
    <row r="430" spans="2:38" ht="18.75" customHeight="1">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row>
    <row r="431" spans="2:38" ht="18.75" customHeight="1">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row>
    <row r="432" spans="2:38" ht="18.75" customHeight="1">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row>
    <row r="433" spans="2:38" ht="18.75" customHeight="1">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row>
    <row r="434" spans="2:38" ht="18.75" customHeight="1">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row>
    <row r="435" spans="2:38" ht="18.75" customHeight="1">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row>
    <row r="436" spans="2:38" ht="18.75" customHeight="1">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row>
    <row r="437" spans="2:38" ht="18.75" customHeight="1">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row>
    <row r="438" spans="2:38" ht="18.75" customHeight="1">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row>
    <row r="439" spans="2:38" ht="18.75" customHeight="1">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row>
    <row r="440" spans="2:38" ht="18.75" customHeight="1">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row>
    <row r="441" spans="2:38" ht="18.75" customHeight="1">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row>
    <row r="442" spans="2:38" ht="18.75" customHeight="1">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row>
    <row r="443" spans="2:38" ht="18.75" customHeight="1">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row>
    <row r="444" spans="2:38" ht="18.75" customHeight="1">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row>
    <row r="445" spans="2:38" ht="18.75" customHeight="1">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row>
    <row r="446" spans="2:38" ht="18.75" customHeight="1">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row>
    <row r="447" spans="2:38" ht="18.75" customHeight="1">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row>
    <row r="448" spans="2:38" ht="18.75" customHeight="1">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row>
    <row r="449" spans="2:38" ht="18.75" customHeight="1">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row>
    <row r="450" spans="2:38" ht="18.75" customHeight="1">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row>
    <row r="451" spans="2:38" ht="18.75" customHeight="1">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row>
    <row r="452" spans="2:38" ht="18.75" customHeight="1">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row>
    <row r="453" spans="2:38" ht="18.75" customHeight="1">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row>
    <row r="454" spans="2:38" ht="18.75" customHeight="1">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row>
    <row r="455" spans="2:38" ht="18.75" customHeight="1">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row>
    <row r="456" spans="2:38" ht="18.75" customHeight="1">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row>
    <row r="457" spans="2:38" ht="18.75" customHeight="1">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row>
    <row r="458" spans="2:38" ht="18.75" customHeight="1">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row>
    <row r="459" spans="2:38" ht="18.75" customHeight="1">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row>
    <row r="460" spans="2:38" ht="18.75" customHeight="1">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row>
    <row r="461" spans="2:38" ht="18.75" customHeight="1">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row>
    <row r="462" spans="2:38" ht="18.75" customHeight="1">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row>
    <row r="463" spans="2:38" ht="18.75" customHeight="1">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row>
    <row r="464" spans="2:38" ht="18.75" customHeight="1">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row>
    <row r="465" spans="2:38" ht="18.75" customHeight="1">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row>
    <row r="466" spans="2:38" ht="18.75" customHeight="1">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row>
    <row r="467" spans="2:38" ht="18.75" customHeight="1">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row>
    <row r="468" spans="2:38" ht="18.75" customHeight="1">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row>
    <row r="469" spans="2:38" ht="18.75" customHeight="1">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row>
    <row r="470" spans="2:38" ht="18.75" customHeight="1">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row>
    <row r="471" spans="2:38" ht="18.75" customHeight="1">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row>
    <row r="472" spans="2:38" ht="18.75" customHeight="1">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row>
    <row r="473" spans="2:38" ht="18.75" customHeight="1">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row>
    <row r="474" spans="2:38" ht="18.75" customHeight="1">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row>
    <row r="475" spans="2:38" ht="18.75" customHeight="1">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row>
    <row r="476" spans="2:38" ht="18.75" customHeight="1">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row>
    <row r="477" spans="2:38" ht="18.75" customHeight="1">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row>
    <row r="478" spans="2:38" ht="18.75" customHeight="1">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row>
    <row r="479" spans="2:38" ht="18.75" customHeight="1">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row>
    <row r="480" spans="2:38" ht="18.75" customHeight="1">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row>
    <row r="481" spans="2:38" ht="18.75" customHeight="1">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row>
    <row r="482" spans="2:38" ht="18.75" customHeight="1">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row>
    <row r="483" spans="2:38" ht="18.75" customHeight="1">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row>
    <row r="484" spans="2:38" ht="18.75" customHeight="1">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row>
    <row r="485" spans="2:38" ht="18.75" customHeight="1">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row>
    <row r="486" spans="2:38" ht="18.75" customHeight="1">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row>
    <row r="487" spans="2:38" ht="18.75" customHeight="1">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row>
    <row r="488" spans="2:38" ht="18.75" customHeight="1">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row>
    <row r="489" spans="2:38" ht="18.75" customHeight="1">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row>
    <row r="490" spans="2:38" ht="18.75" customHeight="1">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row>
    <row r="491" spans="2:38" ht="18.75" customHeight="1">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row>
    <row r="492" spans="2:38" ht="18.75" customHeight="1">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row>
    <row r="493" spans="2:38" ht="18.75" customHeight="1">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row>
    <row r="494" spans="2:38" ht="18.75" customHeight="1">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row>
    <row r="495" spans="2:38" ht="18.75" customHeight="1">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row>
    <row r="496" spans="2:38" ht="18.75" customHeight="1">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row>
    <row r="497" spans="2:38" ht="18.75" customHeight="1">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row>
    <row r="498" spans="2:38" ht="18.75" customHeight="1">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row>
    <row r="499" spans="2:38" ht="18.75" customHeight="1">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row>
    <row r="500" spans="2:38" ht="18.75" customHeight="1">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row>
    <row r="501" spans="2:38" ht="18.75" customHeight="1">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row>
    <row r="502" spans="2:38" ht="18.75" customHeight="1">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row>
    <row r="503" spans="2:38" ht="18.75" customHeight="1">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row>
    <row r="504" spans="2:38" ht="18.75" customHeight="1">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row>
    <row r="505" spans="2:38" ht="18.75" customHeight="1">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row>
    <row r="506" spans="2:38" ht="18.75" customHeight="1">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row>
    <row r="507" spans="2:38" ht="18.75" customHeight="1">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row>
    <row r="508" spans="2:38" ht="18.75" customHeight="1">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row>
    <row r="509" spans="2:38" ht="18.75" customHeight="1">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row>
    <row r="510" spans="2:38" ht="18.75" customHeight="1">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row>
    <row r="511" spans="2:38" ht="18.75" customHeight="1">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row>
    <row r="512" spans="2:38" ht="18.75" customHeight="1">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row>
    <row r="513" spans="2:38" ht="18.75" customHeight="1">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row>
    <row r="514" spans="2:38" ht="18.75" customHeight="1">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row>
    <row r="515" spans="2:38" ht="18.75" customHeight="1">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row>
    <row r="516" spans="2:38" ht="18.75" customHeight="1">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row>
    <row r="517" spans="2:38" ht="18.75" customHeight="1">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row>
    <row r="518" spans="2:38" ht="18.75" customHeight="1">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row>
    <row r="519" spans="2:38" ht="18.75" customHeight="1">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row>
    <row r="520" spans="2:38" ht="18.75" customHeight="1">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row>
    <row r="521" spans="2:38" ht="18.75" customHeight="1">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row>
    <row r="522" spans="2:38" ht="18.75" customHeight="1">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row>
    <row r="523" spans="2:38" ht="18.75" customHeight="1">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row>
    <row r="524" spans="2:38" ht="18.75" customHeight="1">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row>
    <row r="525" spans="2:38" ht="18.75" customHeight="1">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row>
    <row r="526" spans="2:38" ht="18.75" customHeight="1">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row>
    <row r="527" spans="2:38" ht="18.75" customHeight="1">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row>
    <row r="528" spans="2:38" ht="18.75" customHeight="1">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row>
    <row r="529" spans="2:38" ht="18.75" customHeight="1">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row>
    <row r="530" spans="2:38" ht="18.75" customHeight="1">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row>
    <row r="531" spans="2:38" ht="18.75" customHeight="1">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row>
    <row r="532" spans="2:38" ht="18.75" customHeight="1">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row>
    <row r="533" spans="2:38" ht="18.75" customHeight="1">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row>
    <row r="534" spans="2:38" ht="18.75" customHeight="1">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row>
    <row r="535" spans="2:38" ht="18.75" customHeight="1">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row>
    <row r="536" spans="2:38" ht="18.75" customHeight="1">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row>
    <row r="537" spans="2:38" ht="18.75" customHeight="1">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row>
    <row r="538" spans="2:38" ht="18.75" customHeight="1">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row>
    <row r="539" spans="2:38" ht="18.75" customHeight="1">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row>
    <row r="540" spans="2:38" ht="18.75" customHeight="1">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row>
    <row r="541" spans="2:38" ht="18.75" customHeight="1">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row>
    <row r="542" spans="2:38" ht="18.75" customHeight="1">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row>
    <row r="543" spans="2:38" ht="18.75" customHeight="1">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row>
    <row r="544" spans="2:38" ht="18.75" customHeight="1">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row>
    <row r="545" spans="2:38" ht="18.75" customHeight="1">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row>
    <row r="546" spans="2:38" ht="18.75" customHeight="1">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row>
    <row r="547" spans="2:38" ht="18.75" customHeight="1">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row>
    <row r="548" spans="2:38" ht="18.75" customHeight="1">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row>
    <row r="549" spans="2:38" ht="18.75" customHeight="1">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row>
    <row r="550" spans="2:38" ht="18.75" customHeight="1">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row>
    <row r="551" spans="2:38" ht="18.75" customHeight="1">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row>
    <row r="552" spans="2:38" ht="18.75" customHeight="1">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row>
    <row r="553" spans="2:38" ht="18.75" customHeight="1">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row>
    <row r="554" spans="2:38" ht="18.75" customHeight="1">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row>
    <row r="555" spans="2:38" ht="18.75" customHeight="1">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row>
    <row r="556" spans="2:38" ht="18.75" customHeight="1">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row>
    <row r="557" spans="2:38" ht="18.75" customHeight="1">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row>
    <row r="558" spans="2:38" ht="18.75" customHeight="1">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row>
    <row r="559" spans="2:38" ht="18.75" customHeight="1">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row>
    <row r="560" spans="2:38" ht="18.75" customHeight="1">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row>
    <row r="561" spans="2:38" ht="18.75" customHeight="1">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row>
    <row r="562" spans="2:38" ht="18.75" customHeight="1">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row>
    <row r="563" spans="2:38" ht="18.75" customHeight="1">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row>
    <row r="564" spans="2:38" ht="18.75" customHeight="1">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row>
    <row r="565" spans="2:38" ht="18.75" customHeight="1">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row>
    <row r="566" spans="2:38" ht="18.75" customHeight="1">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row>
    <row r="567" spans="2:38" ht="18.75" customHeight="1">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row>
    <row r="568" spans="2:38" ht="18.75" customHeight="1">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row>
    <row r="569" spans="2:38" ht="18.75" customHeight="1">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row>
    <row r="570" spans="2:38" ht="18.75" customHeight="1">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row>
    <row r="571" spans="2:38" ht="18.75" customHeight="1">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row>
    <row r="572" spans="2:38" ht="18.75" customHeight="1">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row>
    <row r="573" spans="2:38" ht="18.75" customHeight="1">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row>
    <row r="574" spans="2:38" ht="18.75" customHeight="1">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row>
    <row r="575" spans="2:38" ht="18.75" customHeight="1">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row>
    <row r="576" spans="2:38" ht="18.75" customHeight="1">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row>
    <row r="577" spans="2:38" ht="18.75" customHeight="1">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row>
    <row r="578" spans="2:38" ht="18.75" customHeight="1">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row>
    <row r="579" spans="2:38" ht="18.75" customHeight="1">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row>
    <row r="580" spans="2:38" ht="18.75" customHeight="1">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row>
    <row r="581" spans="2:38" ht="18.75" customHeight="1">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row>
    <row r="582" spans="2:38" ht="18.75" customHeight="1">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row>
    <row r="583" spans="2:38" ht="18.75" customHeight="1">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row>
    <row r="584" spans="2:38" ht="18.75" customHeight="1">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row>
    <row r="585" spans="2:38" ht="18.75" customHeight="1">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row>
    <row r="586" spans="2:38" ht="18.75" customHeight="1">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row>
    <row r="587" spans="2:38" ht="18.75" customHeight="1">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row>
    <row r="588" spans="2:38" ht="18.75" customHeight="1">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row>
    <row r="589" spans="2:38" ht="18.75" customHeight="1">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row>
    <row r="590" spans="2:38" ht="18.75" customHeight="1">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row>
    <row r="591" spans="2:38" ht="18.75" customHeight="1">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row>
    <row r="592" spans="2:38" ht="18.75" customHeight="1">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row>
    <row r="593" spans="2:38" ht="18.75" customHeight="1">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row>
    <row r="594" spans="2:38" ht="18.75" customHeight="1">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row>
    <row r="595" spans="2:38" ht="18.75" customHeight="1">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row>
    <row r="596" spans="2:38" ht="18.75" customHeight="1">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row>
    <row r="597" spans="2:38" ht="18.75" customHeight="1">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row>
    <row r="598" spans="2:38" ht="18.75" customHeight="1">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row>
    <row r="599" spans="2:38" ht="18.75" customHeight="1">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row>
    <row r="600" spans="2:38" ht="18.75" customHeight="1">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row>
    <row r="601" spans="2:38" ht="18.75" customHeight="1">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row>
    <row r="602" spans="2:38" ht="18.75" customHeight="1">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row>
    <row r="603" spans="2:38" ht="18.75" customHeight="1">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row>
    <row r="604" spans="2:38" ht="18.75" customHeight="1">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row>
    <row r="605" spans="2:38" ht="18.75" customHeight="1">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row>
    <row r="606" spans="2:38" ht="18.75" customHeight="1">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row>
    <row r="607" spans="2:38" ht="18.75" customHeight="1">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row>
    <row r="608" spans="2:38" ht="18.75" customHeight="1">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row>
    <row r="609" spans="2:38" ht="18.75" customHeight="1">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row>
    <row r="610" spans="2:38" ht="18.75" customHeight="1">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row>
    <row r="611" spans="2:38" ht="18.75" customHeight="1">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row>
    <row r="612" spans="2:38" ht="18.75" customHeight="1">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row>
    <row r="613" spans="2:38" ht="18.75" customHeight="1">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row>
    <row r="614" spans="2:38" ht="18.75" customHeight="1">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row>
    <row r="615" spans="2:38" ht="18.75" customHeight="1">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row>
    <row r="616" spans="2:38" ht="18.75" customHeight="1">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row>
    <row r="617" spans="2:38" ht="18.75" customHeight="1">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row>
    <row r="618" spans="2:38" ht="18.75" customHeight="1">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row>
    <row r="619" spans="2:38" ht="18.75" customHeight="1">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row>
    <row r="620" spans="2:38" ht="18.75" customHeight="1">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row>
    <row r="621" spans="2:38" ht="18.75" customHeight="1">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row>
    <row r="622" spans="2:38" ht="18.75" customHeight="1">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row>
    <row r="623" spans="2:38" ht="18.75" customHeight="1">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row>
    <row r="624" spans="2:38" ht="18.75" customHeight="1">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row>
    <row r="625" spans="2:38" ht="18.75" customHeight="1">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row>
    <row r="626" spans="2:38" ht="18.75" customHeight="1">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row>
    <row r="627" spans="2:38" ht="18.75" customHeight="1">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row>
    <row r="628" spans="2:38" ht="18.75" customHeight="1">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row>
    <row r="629" spans="2:38" ht="18.75" customHeight="1">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row>
    <row r="630" spans="2:38" ht="18.75" customHeight="1">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row>
    <row r="631" spans="2:38" ht="18.75" customHeight="1">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row>
    <row r="632" spans="2:38" ht="18.75" customHeight="1">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row>
    <row r="633" spans="2:38" ht="18.75" customHeight="1">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row>
    <row r="634" spans="2:38" ht="18.75" customHeight="1">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row>
    <row r="635" spans="2:38" ht="18.75" customHeight="1">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row>
    <row r="636" spans="2:38" ht="18.75" customHeight="1">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row>
    <row r="637" spans="2:38" ht="18.75" customHeight="1">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row>
    <row r="638" spans="2:38" ht="18.75" customHeight="1">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row>
    <row r="639" spans="2:38" ht="18.75" customHeight="1">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row>
    <row r="640" spans="2:38" ht="18.75" customHeight="1">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row>
    <row r="641" spans="2:38" ht="18.75" customHeight="1">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row>
    <row r="642" spans="2:38" ht="18.75" customHeight="1">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row>
    <row r="643" spans="2:38" ht="18.75" customHeight="1">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row>
    <row r="644" spans="2:38" ht="18.75" customHeight="1">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row>
    <row r="645" spans="2:38" ht="18.75" customHeight="1">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row>
    <row r="646" spans="2:38" ht="18.75" customHeight="1">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row>
    <row r="647" spans="2:38" ht="18.75" customHeight="1">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row>
    <row r="648" spans="2:38" ht="18.75" customHeight="1">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row>
    <row r="649" spans="2:38" ht="18.75" customHeight="1">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row>
    <row r="650" spans="2:38" ht="18.75" customHeight="1">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row>
    <row r="651" spans="2:38" ht="18.75" customHeight="1">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row>
    <row r="652" spans="2:38" ht="18.75" customHeight="1">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row>
    <row r="653" spans="2:38" ht="18.75" customHeight="1">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row>
    <row r="654" spans="2:38" ht="18.75" customHeight="1">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row>
    <row r="655" spans="2:38" ht="18.75" customHeight="1">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row>
    <row r="656" spans="2:38" ht="18.75" customHeight="1">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row>
    <row r="657" spans="2:38" ht="18.75" customHeight="1">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row>
    <row r="658" spans="2:38" ht="18.75" customHeight="1">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row>
    <row r="659" spans="2:38" ht="18.75" customHeight="1">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row>
    <row r="660" spans="2:38" ht="18.75" customHeight="1">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row>
    <row r="661" spans="2:38" ht="18.75" customHeight="1">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row>
    <row r="662" spans="2:38" ht="18.75" customHeight="1">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row>
    <row r="663" spans="2:38" ht="18.75" customHeight="1">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row>
    <row r="664" spans="2:38" ht="18.75" customHeight="1">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row>
    <row r="665" spans="2:38" ht="18.75" customHeight="1">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row>
    <row r="666" spans="2:38" ht="18.75" customHeight="1">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row>
    <row r="667" spans="2:38" ht="18.75" customHeight="1">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row>
    <row r="668" spans="2:38" ht="18.75" customHeight="1">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row>
    <row r="669" spans="2:38" ht="18.75" customHeight="1">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row>
    <row r="670" spans="2:38" ht="18.75" customHeight="1">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row>
    <row r="671" spans="2:38" ht="18.75" customHeight="1">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row>
    <row r="672" spans="2:38" ht="18.75" customHeight="1">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row>
    <row r="673" spans="2:38" ht="18.75" customHeight="1">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row>
    <row r="674" spans="2:38" ht="18.75" customHeight="1">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row>
    <row r="675" spans="2:38" ht="18.75" customHeight="1">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row>
    <row r="676" spans="2:38" ht="18.75" customHeight="1">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row>
    <row r="677" spans="2:38" ht="18.75" customHeight="1">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row>
    <row r="678" spans="2:38" ht="18.75" customHeight="1">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row>
    <row r="679" spans="2:38" ht="18.75" customHeight="1">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row>
    <row r="680" spans="2:38" ht="18.75" customHeight="1">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row>
    <row r="681" spans="2:38" ht="18.75" customHeight="1">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row>
    <row r="682" spans="2:38" ht="18.75" customHeight="1">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row>
    <row r="683" spans="2:38" ht="18.75" customHeight="1">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row>
    <row r="684" spans="2:38" ht="18.75" customHeight="1">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row>
    <row r="685" spans="2:38" ht="18.75" customHeight="1">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row>
    <row r="686" spans="2:38" ht="18.75" customHeight="1">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row>
    <row r="687" spans="2:38" ht="18.75" customHeight="1">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row>
    <row r="688" spans="2:38" ht="18.75" customHeight="1">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row>
    <row r="689" spans="2:38" ht="18.75" customHeight="1">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row>
    <row r="690" spans="2:38" ht="18.75" customHeight="1">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row>
    <row r="691" spans="2:38" ht="18.75" customHeight="1">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row>
    <row r="692" spans="2:38" ht="18.75" customHeight="1">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row>
    <row r="693" spans="2:38" ht="18.75" customHeight="1">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row>
    <row r="694" spans="2:38" ht="18.75" customHeight="1">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row>
    <row r="695" spans="2:38" ht="18.75" customHeight="1">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row>
    <row r="696" spans="2:38" ht="18.75" customHeight="1">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row>
    <row r="697" spans="2:38" ht="18.75" customHeight="1">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row>
    <row r="698" spans="2:38" ht="18.75" customHeight="1">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row>
    <row r="699" spans="2:38" ht="18.75" customHeight="1">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row>
    <row r="700" spans="2:38" ht="18.75" customHeight="1">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row>
    <row r="701" spans="2:38" ht="18.75" customHeight="1">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row>
    <row r="702" spans="2:38" ht="18.75" customHeight="1">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row>
    <row r="703" spans="2:38" ht="18.75" customHeight="1">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row>
    <row r="704" spans="2:38" ht="18.75" customHeight="1">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row>
    <row r="705" spans="2:38" ht="18.75" customHeight="1">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row>
    <row r="706" spans="2:38" ht="18.75" customHeight="1">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row>
    <row r="707" spans="2:38" ht="18.75" customHeight="1">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row>
    <row r="708" spans="2:38" ht="18.75" customHeight="1">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row>
    <row r="709" spans="2:38" ht="18.75" customHeight="1">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row>
    <row r="710" spans="2:38" ht="18.75" customHeight="1">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row>
    <row r="711" spans="2:38" ht="18.75" customHeight="1">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row>
    <row r="712" spans="2:38" ht="18.75" customHeight="1">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row>
    <row r="713" spans="2:38" ht="18.75" customHeight="1">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row>
    <row r="714" spans="2:38" ht="18.75" customHeight="1">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row>
    <row r="715" spans="2:38" ht="18.75" customHeight="1">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row>
    <row r="716" spans="2:38" ht="18.75" customHeight="1">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row>
    <row r="717" spans="2:38" ht="18.75" customHeight="1">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row>
    <row r="718" spans="2:38" ht="18.75" customHeight="1">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row>
    <row r="719" spans="2:38" ht="18.75" customHeight="1">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row>
    <row r="720" spans="2:38" ht="18.75" customHeight="1">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row>
    <row r="721" spans="2:38" ht="18.75" customHeight="1">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row>
    <row r="722" spans="2:38" ht="18.75" customHeight="1">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row>
    <row r="723" spans="2:38" ht="18.75" customHeight="1">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row>
    <row r="724" spans="2:38" ht="18.75" customHeight="1">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row>
    <row r="725" spans="2:38" ht="18.75" customHeight="1">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row>
    <row r="726" spans="2:38" ht="18.75" customHeight="1">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row>
    <row r="727" spans="2:38" ht="18.75" customHeight="1">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row>
    <row r="728" spans="2:38" ht="18.75" customHeight="1">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row>
    <row r="729" spans="2:38" ht="18.75" customHeight="1">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row>
    <row r="730" spans="2:38" ht="18.75" customHeight="1">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row>
    <row r="731" spans="2:38" ht="18.75" customHeight="1">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row>
    <row r="732" spans="2:38" ht="18.75" customHeight="1">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row>
    <row r="733" spans="2:38" ht="18.75" customHeight="1">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row>
    <row r="734" spans="2:38" ht="18.75" customHeight="1">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row>
    <row r="735" spans="2:38" ht="18.75" customHeight="1">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row>
    <row r="736" spans="2:38" ht="18.75" customHeight="1">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row>
    <row r="737" spans="2:38" ht="18.75" customHeight="1">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row>
    <row r="738" spans="2:38" ht="18.75" customHeight="1">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row>
    <row r="739" spans="2:38" ht="18.75" customHeight="1">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row>
    <row r="740" spans="2:38" ht="18.75" customHeight="1">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row>
    <row r="741" spans="2:38" ht="18.75" customHeight="1">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row>
    <row r="742" spans="2:38" ht="18.75" customHeight="1">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row>
    <row r="743" spans="2:38" ht="18.75" customHeight="1">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row>
    <row r="744" spans="2:38" ht="18.75" customHeight="1">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row>
    <row r="745" spans="2:38" ht="18.75" customHeight="1">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row>
    <row r="746" spans="2:38" ht="18.75" customHeight="1">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row>
    <row r="747" spans="2:38" ht="18.75" customHeight="1">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row>
    <row r="748" spans="2:38" ht="18.75" customHeight="1">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row>
    <row r="749" spans="2:38" ht="18.75" customHeight="1">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row>
    <row r="750" spans="2:38" ht="18.75" customHeight="1">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row>
    <row r="751" spans="2:38" ht="18.75" customHeight="1">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row>
    <row r="752" spans="2:38" ht="18.75" customHeight="1">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row>
    <row r="753" spans="2:38" ht="18.75" customHeight="1">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row>
    <row r="754" spans="2:38" ht="18.75" customHeight="1">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row>
    <row r="755" spans="2:38" ht="18.75" customHeight="1">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row>
    <row r="756" spans="2:38" ht="18.75" customHeight="1">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row>
    <row r="757" spans="2:38" ht="18.75" customHeight="1">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row>
    <row r="758" spans="2:38" ht="18.75" customHeight="1">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row>
    <row r="759" spans="2:38" ht="18.75" customHeight="1">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row>
    <row r="760" spans="2:38" ht="18.75" customHeight="1">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row>
    <row r="761" spans="2:38" ht="18.75" customHeight="1">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row>
    <row r="762" spans="2:38" ht="18.75" customHeight="1">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row>
    <row r="763" spans="2:38" ht="18.75" customHeight="1">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row>
    <row r="764" spans="2:38" ht="18.75" customHeight="1">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row>
    <row r="765" spans="2:38" ht="18.75" customHeight="1">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row>
    <row r="766" spans="2:38" ht="18.75" customHeight="1">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row>
    <row r="767" spans="2:38" ht="18.75" customHeight="1">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row>
    <row r="768" spans="2:38" ht="18.75" customHeight="1">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row>
    <row r="769" spans="2:38" ht="18.75" customHeight="1">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row>
    <row r="770" spans="2:38" ht="18.75" customHeight="1">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row>
    <row r="771" spans="2:38" ht="18.75" customHeight="1">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row>
    <row r="772" spans="2:38" ht="18.75" customHeight="1">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row>
    <row r="773" spans="2:38" ht="18.75" customHeight="1">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row>
    <row r="774" spans="2:38" ht="18.75" customHeight="1">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row>
    <row r="775" spans="2:38" ht="18.75" customHeight="1">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row>
    <row r="776" spans="2:38" ht="18.75" customHeight="1">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row>
    <row r="777" spans="2:38" ht="18.75" customHeight="1">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row>
    <row r="778" spans="2:38" ht="18.75" customHeight="1">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row>
    <row r="779" spans="2:38" ht="18.75" customHeight="1">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row>
    <row r="780" spans="2:38" ht="18.75" customHeight="1">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row>
    <row r="781" spans="2:38" ht="18.75" customHeight="1">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row>
    <row r="782" spans="2:38" ht="18.75" customHeight="1">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row>
    <row r="783" spans="2:38" ht="18.75" customHeight="1">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row>
    <row r="784" spans="2:38" ht="18.75" customHeight="1">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row>
    <row r="785" spans="2:38" ht="18.75" customHeight="1">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row>
    <row r="786" spans="2:38" ht="18.75" customHeight="1">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row>
    <row r="787" spans="2:38" ht="18.75" customHeight="1">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row>
    <row r="788" spans="2:38" ht="18.75" customHeight="1">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row>
    <row r="789" spans="2:38" ht="18.75" customHeight="1">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row>
    <row r="790" spans="2:38" ht="18.75" customHeight="1">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row>
    <row r="791" spans="2:38" ht="18.75" customHeight="1">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row>
    <row r="792" spans="2:38" ht="18.75" customHeight="1">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row>
    <row r="793" spans="2:38" ht="18.75" customHeight="1">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row>
    <row r="794" spans="2:38" ht="18.75" customHeight="1">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row>
    <row r="795" spans="2:38" ht="18.75" customHeight="1">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row>
    <row r="796" spans="2:38" ht="18.75" customHeight="1">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row>
    <row r="797" spans="2:38" ht="18.75" customHeight="1">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row>
    <row r="798" spans="2:38" ht="18.75" customHeight="1">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row>
    <row r="799" spans="2:38" ht="18.75" customHeight="1">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row>
    <row r="800" spans="2:38" ht="18.75" customHeight="1">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row>
    <row r="801" spans="2:38" ht="18.75" customHeight="1">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row>
    <row r="802" spans="2:38" ht="18.75" customHeight="1">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row>
    <row r="803" spans="2:38" ht="18.75" customHeight="1">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row>
    <row r="804" spans="2:38" ht="18.75" customHeight="1">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row>
    <row r="805" spans="2:38" ht="18.75" customHeight="1">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row>
    <row r="806" spans="2:38" ht="18.75" customHeight="1">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row>
    <row r="807" spans="2:38" ht="18.75" customHeight="1">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row>
    <row r="808" spans="2:38" ht="18.75" customHeight="1">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row>
    <row r="809" spans="2:38" ht="18.75" customHeight="1">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row>
    <row r="810" spans="2:38" ht="18.75" customHeight="1">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row>
    <row r="811" spans="2:38" ht="18.75" customHeight="1">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row>
    <row r="812" spans="2:38" ht="18.75" customHeight="1">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row>
    <row r="813" spans="2:38" ht="18.75" customHeight="1">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row>
    <row r="814" spans="2:38" ht="18.75" customHeight="1">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row>
    <row r="815" spans="2:38" ht="18.75" customHeight="1">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row>
    <row r="816" spans="2:38" ht="18.75" customHeight="1">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row>
    <row r="817" spans="2:38" ht="18.75" customHeight="1">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row>
    <row r="818" spans="2:38" ht="18.75" customHeight="1">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row>
    <row r="819" spans="2:38" ht="18.75" customHeight="1">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row>
    <row r="820" spans="2:38" ht="18.75" customHeight="1">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row>
    <row r="821" spans="2:38" ht="18.75" customHeight="1">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row>
    <row r="822" spans="2:38" ht="18.75" customHeight="1">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row>
    <row r="823" spans="2:38" ht="18.75" customHeight="1">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row>
    <row r="824" spans="2:38" ht="18.75" customHeight="1">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row>
    <row r="825" spans="2:38" ht="18.75" customHeight="1">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row>
    <row r="826" spans="2:38" ht="18.75" customHeight="1">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row>
    <row r="827" spans="2:38" ht="18.75" customHeight="1">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row>
    <row r="828" spans="2:38" ht="18.75" customHeight="1">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row>
    <row r="829" spans="2:38" ht="18.75" customHeight="1">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row>
    <row r="830" spans="2:38" ht="18.75" customHeight="1">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row>
    <row r="831" spans="2:38" ht="18.75" customHeight="1">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row>
    <row r="832" spans="2:38" ht="18.75" customHeight="1">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row>
    <row r="833" spans="2:38" ht="18.75" customHeight="1">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row>
    <row r="834" spans="2:38" ht="18.75" customHeight="1">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row>
    <row r="835" spans="2:38" ht="18.75" customHeight="1">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row>
    <row r="836" spans="2:38" ht="18.75" customHeight="1">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row>
    <row r="837" spans="2:38" ht="18.75" customHeight="1">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row>
    <row r="838" spans="2:38" ht="18.75" customHeight="1">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row>
    <row r="839" spans="2:38" ht="18.75" customHeight="1">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row>
    <row r="840" spans="2:38" ht="18.75" customHeight="1">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row>
    <row r="841" spans="2:38" ht="18.75" customHeight="1">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row>
    <row r="842" spans="2:38" ht="18.75" customHeight="1">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row>
    <row r="843" spans="2:38" ht="18.75" customHeight="1">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row>
    <row r="844" spans="2:38" ht="18.75" customHeight="1">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row>
    <row r="845" spans="2:38" ht="18.75" customHeight="1">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row>
    <row r="846" spans="2:38" ht="18.75" customHeight="1">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row>
    <row r="847" spans="2:38" ht="18.75" customHeight="1">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row>
    <row r="848" spans="2:38" ht="18.75" customHeight="1">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row>
    <row r="849" spans="2:38" ht="18.75" customHeight="1">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row>
    <row r="850" spans="2:38" ht="18.75" customHeight="1">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row>
    <row r="851" spans="2:38" ht="18.75" customHeight="1">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row>
    <row r="852" spans="2:38" ht="18.75" customHeight="1">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row>
    <row r="853" spans="2:38" ht="18.75" customHeight="1">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row>
    <row r="854" spans="2:38" ht="18.75" customHeight="1">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row>
    <row r="855" spans="2:38" ht="18.75" customHeight="1">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row>
    <row r="856" spans="2:38" ht="18.75" customHeight="1">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row>
    <row r="857" spans="2:38" ht="18.75" customHeight="1">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row>
    <row r="858" spans="2:38" ht="18.75" customHeight="1">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row>
    <row r="859" spans="2:38" ht="18.75" customHeight="1">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row>
    <row r="860" spans="2:38" ht="18.75" customHeight="1">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row>
    <row r="861" spans="2:38" ht="18.75" customHeight="1">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row>
    <row r="862" spans="2:38" ht="18.75" customHeight="1">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row>
    <row r="863" spans="2:38" ht="18.75" customHeight="1">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row>
    <row r="864" spans="2:38" ht="18.75" customHeight="1">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row>
    <row r="865" spans="2:38" ht="18.75" customHeight="1">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row>
    <row r="866" spans="2:38" ht="18.75" customHeight="1">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row>
    <row r="867" spans="2:38" ht="18.75" customHeight="1">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row>
    <row r="868" spans="2:38" ht="18.75" customHeight="1">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row>
    <row r="869" spans="2:38" ht="18.75" customHeight="1">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row>
    <row r="870" spans="2:38" ht="18.75" customHeight="1">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row>
    <row r="871" spans="2:38" ht="18.75" customHeight="1">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row>
    <row r="872" spans="2:38" ht="18.75" customHeight="1">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row>
    <row r="873" spans="2:38" ht="18.75" customHeight="1">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row>
    <row r="874" spans="2:38" ht="18.75" customHeight="1">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row>
    <row r="875" spans="2:38" ht="18.75" customHeight="1">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row>
    <row r="876" spans="2:38" ht="18.75" customHeight="1">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row>
    <row r="877" spans="2:38" ht="18.75" customHeight="1">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row>
    <row r="878" spans="2:38" ht="18.75" customHeight="1">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row>
    <row r="879" spans="2:38" ht="18.75" customHeight="1">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row>
    <row r="880" spans="2:38" ht="18.75" customHeight="1">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row>
    <row r="881" spans="2:38" ht="18.75" customHeight="1">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row>
    <row r="882" spans="2:38" ht="18.75" customHeight="1">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row>
    <row r="883" spans="2:38" ht="18.75" customHeight="1">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row>
    <row r="884" spans="2:38" ht="18.75" customHeight="1">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row>
    <row r="885" spans="2:38" ht="18.75" customHeight="1">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row>
    <row r="886" spans="2:38" ht="18.75" customHeight="1">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row>
    <row r="887" spans="2:38" ht="18.75" customHeight="1">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row>
    <row r="888" spans="2:38" ht="18.75" customHeight="1">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row>
    <row r="889" spans="2:38" ht="18.75" customHeight="1">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row>
    <row r="890" spans="2:38" ht="18.75" customHeight="1">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row>
    <row r="891" spans="2:38" ht="18.75" customHeight="1">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row>
    <row r="892" spans="2:38" ht="18.75" customHeight="1">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row>
    <row r="893" spans="2:38" ht="18.75" customHeight="1">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row>
    <row r="894" spans="2:38" ht="18.75" customHeight="1">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row>
    <row r="895" spans="2:38" ht="18.75" customHeight="1">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row>
    <row r="896" spans="2:38" ht="18.75" customHeight="1">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row>
    <row r="897" spans="2:38" ht="18.75" customHeight="1">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row>
    <row r="898" spans="2:38" ht="18.75" customHeight="1">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row>
    <row r="899" spans="2:38" ht="18.75" customHeight="1">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row>
    <row r="900" spans="2:38" ht="18.75" customHeight="1">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row>
    <row r="901" spans="2:38" ht="18.75" customHeight="1">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row>
    <row r="902" spans="2:38" ht="18.75" customHeight="1">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row>
    <row r="903" spans="2:38" ht="18.75" customHeight="1">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row>
    <row r="904" spans="2:38" ht="18.75" customHeight="1">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row>
    <row r="905" spans="2:38" ht="18.75" customHeight="1">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row>
    <row r="906" spans="2:38" ht="18.75" customHeight="1">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row>
    <row r="907" spans="2:38" ht="18.75" customHeight="1">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row>
    <row r="908" spans="2:38" ht="18.75" customHeight="1">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row>
    <row r="909" spans="2:38" ht="18.75" customHeight="1">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row>
    <row r="910" spans="2:38" ht="18.75" customHeight="1">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row>
    <row r="911" spans="2:38" ht="18.75" customHeight="1">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row>
    <row r="912" spans="2:38" ht="18.75" customHeight="1">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row>
    <row r="913" spans="2:38" ht="18.75" customHeight="1">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row>
    <row r="914" spans="2:38" ht="18.75" customHeight="1">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row>
    <row r="915" spans="2:38" ht="18.75" customHeight="1">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row>
    <row r="916" spans="2:38" ht="18.75" customHeight="1">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row>
    <row r="917" spans="2:38" ht="18.75" customHeight="1">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row>
    <row r="918" spans="2:38" ht="18.75" customHeight="1">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row>
    <row r="919" spans="2:38" ht="18.75" customHeight="1">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row>
    <row r="920" spans="2:38" ht="18.75" customHeight="1">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row>
    <row r="921" spans="2:38" ht="18.75" customHeight="1">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row>
    <row r="922" spans="2:38" ht="18.75" customHeight="1">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row>
    <row r="923" spans="2:38" ht="18.75" customHeight="1">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row>
    <row r="924" spans="2:38" ht="18.75" customHeight="1">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row>
    <row r="925" spans="2:38" ht="18.75" customHeight="1">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row>
    <row r="926" spans="2:38" ht="18.75" customHeight="1">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row>
    <row r="927" spans="2:38" ht="18.75" customHeight="1">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row>
    <row r="928" spans="2:38" ht="18.75" customHeight="1">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row>
    <row r="929" spans="2:38" ht="18.75" customHeight="1">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row>
    <row r="930" spans="2:38" ht="18.75" customHeight="1">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row>
    <row r="931" spans="2:38" ht="18.75" customHeight="1">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row>
    <row r="932" spans="2:38" ht="18.75" customHeight="1">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row>
    <row r="933" spans="2:38" ht="18.75" customHeight="1">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row>
    <row r="934" spans="2:38" ht="18.75" customHeight="1">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row>
    <row r="935" spans="2:38" ht="18.75" customHeight="1">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row>
    <row r="936" spans="2:38" ht="18.75" customHeight="1">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row>
    <row r="937" spans="2:38" ht="18.75" customHeight="1">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row>
    <row r="938" spans="2:38" ht="18.75" customHeight="1">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row>
    <row r="939" spans="2:38" ht="18.75" customHeight="1">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row>
    <row r="940" spans="2:38" ht="18.75" customHeight="1">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row>
    <row r="941" spans="2:38" ht="18.75" customHeight="1">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row>
    <row r="942" spans="2:38" ht="18.75" customHeight="1">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row>
    <row r="943" spans="2:38" ht="18.75" customHeight="1">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row>
    <row r="944" spans="2:38" ht="18.75" customHeight="1">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row>
    <row r="945" spans="2:38" ht="18.75" customHeight="1">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row>
    <row r="946" spans="2:38" ht="18.75" customHeight="1">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row>
    <row r="947" spans="2:38" ht="18.75" customHeight="1">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row>
    <row r="948" spans="2:38" ht="18.75" customHeight="1">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row>
    <row r="949" spans="2:38" ht="18.75" customHeight="1">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row>
    <row r="950" spans="2:38" ht="18.75" customHeight="1">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row>
    <row r="951" spans="2:38" ht="18.75" customHeight="1">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row>
    <row r="952" spans="2:38" ht="18.75" customHeight="1">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row>
    <row r="953" spans="2:38" ht="18.75" customHeight="1">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row>
    <row r="954" spans="2:38" ht="18.75" customHeight="1">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row>
    <row r="955" spans="2:38" ht="18.75" customHeight="1">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row>
    <row r="956" spans="2:38" ht="18.75" customHeight="1">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row>
    <row r="957" spans="2:38" ht="18.75" customHeight="1">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row>
    <row r="958" spans="2:38" ht="18.75" customHeight="1">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row>
    <row r="959" spans="2:38" ht="18.75" customHeight="1">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row>
    <row r="960" spans="2:38" ht="18.75" customHeight="1">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row>
    <row r="961" spans="2:38" ht="18.75" customHeight="1">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row>
    <row r="962" spans="2:38" ht="18.75" customHeight="1">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row>
    <row r="963" spans="2:38" ht="18.75" customHeight="1">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row>
    <row r="964" spans="2:38" ht="18.75" customHeight="1">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row>
    <row r="965" spans="2:38" ht="18.75" customHeight="1">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row>
    <row r="966" spans="2:38" ht="18.75" customHeight="1">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row>
    <row r="967" spans="2:38" ht="18.75" customHeight="1">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row>
    <row r="968" spans="2:38" ht="18.75" customHeight="1">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row>
    <row r="969" spans="2:38" ht="18.75" customHeight="1">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row>
    <row r="970" spans="2:38" ht="18.75" customHeight="1">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row>
    <row r="971" spans="2:38" ht="18.75" customHeight="1">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row>
    <row r="972" spans="2:38" ht="18.75" customHeight="1">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row>
    <row r="973" spans="2:38" ht="18.75" customHeight="1">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row>
    <row r="974" spans="2:38" ht="18.75" customHeight="1">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row>
    <row r="975" spans="2:38" ht="18.75" customHeight="1">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row>
    <row r="976" spans="2:38" ht="18.75" customHeight="1">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row>
    <row r="977" spans="2:38" ht="18.75" customHeight="1">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row>
    <row r="978" spans="2:38" ht="18.75" customHeight="1">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row>
    <row r="979" spans="2:38" ht="18.75" customHeight="1">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row>
    <row r="980" spans="2:38" ht="18.75" customHeight="1">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row>
    <row r="981" spans="2:38" ht="18.75" customHeight="1">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row>
    <row r="982" spans="2:38" ht="18.75" customHeight="1">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row>
    <row r="983" spans="2:38" ht="18.75" customHeight="1">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row>
    <row r="984" spans="2:38" ht="18.75" customHeight="1">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row>
    <row r="985" spans="2:38" ht="18.75" customHeight="1">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row>
    <row r="986" spans="2:38" ht="18.75" customHeight="1">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row>
    <row r="987" spans="2:38" ht="18.75" customHeight="1">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row>
    <row r="988" spans="2:38" ht="18.75" customHeight="1">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row>
    <row r="989" spans="2:38" ht="18.75" customHeight="1">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row>
    <row r="990" spans="2:38" ht="18.75" customHeight="1">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row>
    <row r="991" spans="2:38" ht="18.75" customHeight="1">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row>
    <row r="992" spans="2:38" ht="18.75" customHeight="1">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row>
    <row r="993" spans="2:38" ht="18.75" customHeight="1">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row>
    <row r="994" spans="2:38" ht="18.75" customHeight="1">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row>
    <row r="995" spans="2:38" ht="18.75" customHeight="1">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row>
    <row r="996" spans="2:38" ht="18.75" customHeight="1">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row>
    <row r="997" spans="2:38" ht="18.75" customHeight="1">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row>
    <row r="998" spans="2:38" ht="18.75" customHeight="1">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row>
    <row r="999" spans="2:38" ht="18.75" customHeight="1">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row>
    <row r="1000" spans="2:38" ht="18.75" customHeight="1">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row>
    <row r="1001" spans="2:38" ht="18.75" customHeight="1">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c r="AA1001" s="7"/>
      <c r="AB1001" s="7"/>
      <c r="AC1001" s="7"/>
      <c r="AD1001" s="7"/>
      <c r="AE1001" s="7"/>
      <c r="AF1001" s="7"/>
      <c r="AG1001" s="7"/>
      <c r="AH1001" s="7"/>
      <c r="AI1001" s="7"/>
      <c r="AJ1001" s="7"/>
      <c r="AK1001" s="7"/>
      <c r="AL1001" s="7"/>
    </row>
  </sheetData>
  <sheetProtection password="CC1B" sheet="1" objects="1" scenarios="1" selectLockedCells="1"/>
  <mergeCells count="106">
    <mergeCell ref="W42:AL42"/>
    <mergeCell ref="W43:AL44"/>
    <mergeCell ref="C32:I32"/>
    <mergeCell ref="D33:G33"/>
    <mergeCell ref="I33:J33"/>
    <mergeCell ref="W33:AL34"/>
    <mergeCell ref="E34:H34"/>
    <mergeCell ref="C36:E36"/>
    <mergeCell ref="C37:AL41"/>
    <mergeCell ref="C3:I3"/>
    <mergeCell ref="AC3:AG3"/>
    <mergeCell ref="AI3:AK3"/>
    <mergeCell ref="AA6:AB6"/>
    <mergeCell ref="Z9:AA9"/>
    <mergeCell ref="Z10:AA10"/>
    <mergeCell ref="Z11:AB11"/>
    <mergeCell ref="Z12:AC12"/>
    <mergeCell ref="AB10:AK10"/>
    <mergeCell ref="AC11:AK11"/>
    <mergeCell ref="AD12:AK12"/>
    <mergeCell ref="C4:I4"/>
    <mergeCell ref="C5:I5"/>
    <mergeCell ref="Z5:AK5"/>
    <mergeCell ref="AD6:AF6"/>
    <mergeCell ref="Z7:AK7"/>
    <mergeCell ref="Z8:AK8"/>
    <mergeCell ref="AB9:AK9"/>
    <mergeCell ref="V25:AL25"/>
    <mergeCell ref="V26:AL26"/>
    <mergeCell ref="W28:AL28"/>
    <mergeCell ref="W29:AL29"/>
    <mergeCell ref="W30:AL30"/>
    <mergeCell ref="W31:AL32"/>
    <mergeCell ref="N2:T3"/>
    <mergeCell ref="Z2:AB2"/>
    <mergeCell ref="AC2:AL2"/>
    <mergeCell ref="V16:AL16"/>
    <mergeCell ref="W17:AL17"/>
    <mergeCell ref="P18:R18"/>
    <mergeCell ref="S18:U18"/>
    <mergeCell ref="W18:AL18"/>
    <mergeCell ref="K18:N18"/>
    <mergeCell ref="P24:R24"/>
    <mergeCell ref="S24:U24"/>
    <mergeCell ref="C22:I22"/>
    <mergeCell ref="K22:N22"/>
    <mergeCell ref="P22:R22"/>
    <mergeCell ref="S22:U22"/>
    <mergeCell ref="C23:I23"/>
    <mergeCell ref="C24:I24"/>
    <mergeCell ref="P19:R19"/>
    <mergeCell ref="S19:U19"/>
    <mergeCell ref="W19:AL19"/>
    <mergeCell ref="W20:AL20"/>
    <mergeCell ref="W21:AL21"/>
    <mergeCell ref="W22:AL22"/>
    <mergeCell ref="W23:AL23"/>
    <mergeCell ref="V24:AL24"/>
    <mergeCell ref="K19:N19"/>
    <mergeCell ref="P23:R23"/>
    <mergeCell ref="S23:U23"/>
    <mergeCell ref="K23:N23"/>
    <mergeCell ref="K24:N24"/>
    <mergeCell ref="C19:I19"/>
    <mergeCell ref="C20:I20"/>
    <mergeCell ref="K20:N20"/>
    <mergeCell ref="P20:R20"/>
    <mergeCell ref="S20:U20"/>
    <mergeCell ref="F29:G29"/>
    <mergeCell ref="C30:I30"/>
    <mergeCell ref="C31:I31"/>
    <mergeCell ref="P31:R31"/>
    <mergeCell ref="S31:U31"/>
    <mergeCell ref="C25:I25"/>
    <mergeCell ref="K25:N25"/>
    <mergeCell ref="P25:R25"/>
    <mergeCell ref="S25:U25"/>
    <mergeCell ref="C26:I26"/>
    <mergeCell ref="K26:N26"/>
    <mergeCell ref="P26:R26"/>
    <mergeCell ref="S26:U26"/>
    <mergeCell ref="P29:R29"/>
    <mergeCell ref="P30:R30"/>
    <mergeCell ref="P27:R27"/>
    <mergeCell ref="S27:U27"/>
    <mergeCell ref="P28:R28"/>
    <mergeCell ref="S28:U28"/>
    <mergeCell ref="S29:U29"/>
    <mergeCell ref="S30:U30"/>
    <mergeCell ref="C21:I21"/>
    <mergeCell ref="C6:I6"/>
    <mergeCell ref="E10:L11"/>
    <mergeCell ref="C11:D11"/>
    <mergeCell ref="G12:J13"/>
    <mergeCell ref="K16:N16"/>
    <mergeCell ref="P16:R16"/>
    <mergeCell ref="S16:U16"/>
    <mergeCell ref="C16:I16"/>
    <mergeCell ref="C17:I17"/>
    <mergeCell ref="K17:N17"/>
    <mergeCell ref="P17:R17"/>
    <mergeCell ref="S17:U17"/>
    <mergeCell ref="C18:I18"/>
    <mergeCell ref="K21:N21"/>
    <mergeCell ref="P21:R21"/>
    <mergeCell ref="S21:U21"/>
  </mergeCells>
  <phoneticPr fontId="60"/>
  <dataValidations count="4">
    <dataValidation type="list" allowBlank="1" showErrorMessage="1" sqref="K17:K23">
      <formula1>"股下加工、裾加工,股下加工（すくい）,サイズダウン,サイズアップ,ジッパー縫付加工,ワッペン取付、織マーク付,個人名刺繍,社名刺繍,袖ゴム付,ワッペン型代（初回）,ワッペン作成,その他,-"</formula1>
    </dataValidation>
    <dataValidation type="list" allowBlank="1" showErrorMessage="1" sqref="J17:J20 J23">
      <formula1>"ＳＳ,Ｓ,Ｍ,Ｌ,ＬＬ,３Ｌ,４Ｌ,その他は品目テキストに記入,-"</formula1>
    </dataValidation>
    <dataValidation type="list" allowBlank="1" showErrorMessage="1" sqref="K26">
      <formula1>"120サイズ以下（関東以外）,140サイズ以上（関東以外）,-"</formula1>
    </dataValidation>
    <dataValidation type="list" allowBlank="1" showErrorMessage="1" sqref="K25">
      <formula1>"120サイズ以下（関東圏）,140サイズ以上（関東圏）,-"</formula1>
    </dataValidation>
  </dataValidations>
  <printOptions horizontalCentered="1" verticalCentered="1"/>
  <pageMargins left="5.113636363636364E-2" right="0.41761363636363635" top="0.39370078740157477" bottom="0.39370078740157477" header="0" footer="0"/>
  <pageSetup paperSize="9" scale="44"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参照用</vt:lpstr>
      <vt:lpstr>商品マスタ</vt:lpstr>
      <vt:lpstr>初めにお読みください</vt:lpstr>
      <vt:lpstr>刺繍糸カラー見本</vt:lpstr>
      <vt:lpstr>発注書（見本）</vt:lpstr>
      <vt:lpstr>発注書（原本）</vt:lpstr>
      <vt:lpstr>'発注書（見本）'!Print_Area</vt:lpstr>
      <vt:lpstr>'発注書（原本）'!Print_Area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dc:creator>
  <cp:lastModifiedBy>mc</cp:lastModifiedBy>
  <cp:lastPrinted>2026-07-14T03:41:33Z</cp:lastPrinted>
  <dcterms:created xsi:type="dcterms:W3CDTF">2026-07-14T01:29:10Z</dcterms:created>
  <dcterms:modified xsi:type="dcterms:W3CDTF">2026-07-14T03:53:45Z</dcterms:modified>
</cp:coreProperties>
</file>